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Z:\Оксана документы\1 ДОКУМЕНТИ\8 созыв\52 сесія 30.10.2024\№689 Доорпацьований Зміни інформатизація\"/>
    </mc:Choice>
  </mc:AlternateContent>
  <xr:revisionPtr revIDLastSave="0" documentId="13_ncr:1_{ABD53659-E842-46AE-BA84-A86FE98BF4A7}"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Area" localSheetId="0">Лист1!$A$1:$F$91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7" i="1" l="1"/>
  <c r="E85" i="1"/>
  <c r="E41" i="1"/>
  <c r="E39" i="1"/>
  <c r="E38" i="1"/>
  <c r="E33" i="1"/>
  <c r="E86" i="1" s="1"/>
  <c r="E84" i="1" l="1"/>
</calcChain>
</file>

<file path=xl/sharedStrings.xml><?xml version="1.0" encoding="utf-8"?>
<sst xmlns="http://schemas.openxmlformats.org/spreadsheetml/2006/main" count="240" uniqueCount="116">
  <si>
    <t>Додаток 2</t>
  </si>
  <si>
    <t>до рішення Чорноморської міської ради</t>
  </si>
  <si>
    <t xml:space="preserve">Додаток 2 до Програми </t>
  </si>
  <si>
    <t xml:space="preserve">ПЕРЕЛІК </t>
  </si>
  <si>
    <t>заходів і завдань Міської цільової програми інформатизації Чорноморської міської територіальної громади на 2024 рік</t>
  </si>
  <si>
    <t>Назва напряму діяльності (пріоритетні завдання)</t>
  </si>
  <si>
    <t>Відповідальні виконавці завдання (робіт)</t>
  </si>
  <si>
    <t>Строк виконання</t>
  </si>
  <si>
    <t>Обсяги фінансування у 2024 році, тис. гривень</t>
  </si>
  <si>
    <t>Очікувані результати</t>
  </si>
  <si>
    <t>Джерела фінансування</t>
  </si>
  <si>
    <t>Обсяг фінансування</t>
  </si>
  <si>
    <t>1. Організаційне та методичне забезпечення</t>
  </si>
  <si>
    <t>1.1. Щорічна інвентаризація інформаційних, програмно-технічних та цифрових ресурсів громади з урахуванням вимог діючих державних нормативно-правових актів</t>
  </si>
  <si>
    <t>Виконавчі органи, їх структурні підрозділи, комунальні підприємства та установи Чорноморської міської ради Одеського району Одеської області</t>
  </si>
  <si>
    <t>Протягом року</t>
  </si>
  <si>
    <t>Не потребує фінансування</t>
  </si>
  <si>
    <t>-</t>
  </si>
  <si>
    <t>Здійснення щорічної інвентаризації інформаційних, програмно-технічних та цифрових ресурсів громади</t>
  </si>
  <si>
    <t>1.2. Проведення щорічного оцінювання електронної та цифрової готовності громади за визначеними показниками</t>
  </si>
  <si>
    <t>Здійснення щорічного моніторингу оцінювання електронної та цифрової готовності громади</t>
  </si>
  <si>
    <t>1.3. Розроблення нормативно-правових та технічних документів, методичних рекомендацій у міській раді щодо організації виконання завдань Програми, впровадження, адміністрування інформаційних систем, програмно-технічних комплексів, засобів інформатизації, механізмів інтеграції систем, організації захисту інформації</t>
  </si>
  <si>
    <t>Розроблення нормативно-правових та технічних документів для забезпечення виконання завдань Програми інформатизації у Чорноморській міській територіальній громаді</t>
  </si>
  <si>
    <t>1.4. Організація навчання фахівців  за напрямом «Інформаційні та цифрові технології», у тому числі на базі спеціалізованих установ та підприємств. Участь у конференціях, семінарах, відеоконференціях щодо впровадження новітніх інформаційних технологій</t>
  </si>
  <si>
    <t>Організація навчання фахівців за напрямом «Інформаційні та цифрові технології», взяття ними участі у конференціях, семінарах, відеоконференціях щодо впровадження новітніх інформаційних технологій</t>
  </si>
  <si>
    <t>2. Забезпечення функціонування та подальший розвиток інформаційно-комунікаційного середовища</t>
  </si>
  <si>
    <t>2.1. Оцінка та моніторинг якості підключення до швидкісного Інтернету</t>
  </si>
  <si>
    <t>Бюджет Чорноморської міської територіальної громади</t>
  </si>
  <si>
    <t>Здійснення оцінки та моніторингу якості підключення до швидкісного Інтернету установ та закладів громади</t>
  </si>
  <si>
    <t>2.2. Підключення критично важливих об'єктів (укриттів, пунктів незламності тощо) до швидкісного Інтернету</t>
  </si>
  <si>
    <t>Інші джерела, не заборонені законодавством</t>
  </si>
  <si>
    <t>Забезпечення належного рівня швидкісної передачі даних із використанням каналів зв’язку високої пропускної спроможності критично важливих об'єктів (укриттів, пунктів незламності тощо)</t>
  </si>
  <si>
    <t>2.3. Організація доступу до мережі Інтернет, в тому числі за технологією Wi-Fi через відкриті зони доступу</t>
  </si>
  <si>
    <t>Організація доступу до мережі Інтернет у виконавчих органах, їх структурних підрозділах, комунальних підприємствах, закладах та установах, в тому числі за технологією Wi-Fi через відкриті зони доступу у громадських місцях</t>
  </si>
  <si>
    <t>Державний бюджет</t>
  </si>
  <si>
    <t>2.4. Розвиток системи електронного документообігу, впровадження технології використання електронного підпису</t>
  </si>
  <si>
    <t>Забезпечення масштабування та розвитку системи електронного документообігу, впровадження технології використання електронного підпису з метою переходу на безпаперовий документообіг. Витрати на утримання та масштабування системи електронного документообігу, придбання та оновлення кваліфікованих електронних підписів</t>
  </si>
  <si>
    <t xml:space="preserve">2.5. Функціонування єдиної корпоративної пошти </t>
  </si>
  <si>
    <t>Відділ інформаційних технологій та з питань доступу до публічної інформації виконавчого комітету Чорноморської міської ради Одеського району Одеської області</t>
  </si>
  <si>
    <t>Забезпечення функціонування єдиної корпоративної пошти виконавчих органів, їх структурних підрозділів, комунальних підприємств та установ. Витрати на утримання</t>
  </si>
  <si>
    <t>2.6. Забезпечення ліцензійним програмним забезпеченням автоматизованих робочих місць</t>
  </si>
  <si>
    <t>Забезпечення виконавчих органів, їх структурних підрозділів, комунальних підприємств та установ програмним забезпеченням (спеціалізоване програмне забезпечення, операційні системи, офісне програмне забезпечення, антивірусні програми) та поновлення ліцензій на використання раніше придбаного програмного забезпечення. Витрати на технічну підтримку та оновлення програмного забезпечення</t>
  </si>
  <si>
    <t xml:space="preserve">2.7. Придбання (оновлення) засобів інформатизації </t>
  </si>
  <si>
    <t>Забезпечення сучасною комп’ютерною та офісною технікою працівників виконавчих органів, їх структурних підрозділів, комунальних підприємств та установ</t>
  </si>
  <si>
    <t>2.8. Придбання та витрати на утримання системи відеоконференцзв'язку</t>
  </si>
  <si>
    <t>Придбання комплексу технічного обладнання, програмного забезпечення, відео- та аудіоапаратури для забезпечення необхідного рівня функціонування онлайн-та виїзних трансляцій, нарад, колегій, зустрічей</t>
  </si>
  <si>
    <t xml:space="preserve">2.9. Забезпечення функціонування та витрати на утримання комунікаційної мережі та існуючих комунікаційних систем </t>
  </si>
  <si>
    <t>Модернізація, масштабування, забезпечення функціонування та витрати на утримання комунікаційної мережі та існуючих комунікаційних систем виконавчих органів, їх структурних підрозділів, комунальних підприємств та установ</t>
  </si>
  <si>
    <t>2.10. Забезпечення комунікації з новими сервісами та системами, розробленими центральними органами влади</t>
  </si>
  <si>
    <t>Підключення виконавчих органів, їх структурних підрозділів, комунальних підприємств та установ до нових сервісів та систем, розроблених центральними органами влади</t>
  </si>
  <si>
    <t>3. Розвиток цифрових можливостей, впровадження цифрових технологій у сферах публічного управління, освіти, охорони здоров’я, культури, комунального господарства та ін.</t>
  </si>
  <si>
    <t>3.1. Цифровізація освітніх послуг</t>
  </si>
  <si>
    <t>Управління освіти Чорноморської міської ради Одеського району Одеської області</t>
  </si>
  <si>
    <t>Підвищення якості впровадження електронних систем в освітньому процесі. Надання можливості онлайн-запису в дошкільні навчальні заклади; впровадження електронних інструментів у закладах освіти: електронні щоденники та журнали, е-підручники, електронний документообіг, LMS тощо. Реєстрація вчителів на платформі Всеукраїнської школи онлайн (ВШО)</t>
  </si>
  <si>
    <t>3.2. Цифровізація медичних послуг</t>
  </si>
  <si>
    <t>КНП «Стоматологічна поліклініка міста Чорноморська»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</si>
  <si>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</si>
  <si>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3.3. Цифровізація сфери енергоспоживання</t>
  </si>
  <si>
    <t>Впровадження системи енергозбереження та моніторингу енергоефективності для об’єктів комунальної власності та їх енергонезалежності. Витрати на впровадження та утримання</t>
  </si>
  <si>
    <t>3.4. Цифровізація сфери комунальних послуг</t>
  </si>
  <si>
    <t>Бюджет Чорноморської міської територіальної громади/Інші джерела, не заборонені законодавством</t>
  </si>
  <si>
    <t>Сприяння розробці платформ та офіційних сайтів або порталів комунальних підприємств, комунальних закладів громади, їх модернізація та витрати на утримання. Запровадження Дія QR/ Шерінг/ валідація по АРІ /Дія-Дія - Комунальні послуги. Створення чат-ботів комунальних підприємств.</t>
  </si>
  <si>
    <t>Створення та функціонування онлайн систем прийому та обробки платежів за житлово-комунальні послуги мешканців громади</t>
  </si>
  <si>
    <t>3.5. Цифровізація сфери дорожньо-транспортної інфраструктури</t>
  </si>
  <si>
    <t>Відділ комунального господарства та благоустрою Чорноморської міської ради Одеського району Одеської області</t>
  </si>
  <si>
    <t>Придбання спеціалізованого обладнання та програмного забезпечення для інспекторів з паркування. Впровадження автоматизованої системи контролю паркування</t>
  </si>
  <si>
    <t>4. Розвиток інструментів е-урядування та е-демократії</t>
  </si>
  <si>
    <t>4.1. Забезпечення автоматизації роботи ЦНАП</t>
  </si>
  <si>
    <t>Впровадження інноваційних підходів до роботи з програмними засобами "SQS", "SQS-Послуги" для покращення якості надання адміністративних послуг у громаді; взаємодія з системою обміну даними "Трембіта", зокрема з реєстрами громади, надання адміністративних послуг соціального захисту мешканцям громади через ЦНАП. Створення ВРМ, мобільних центрів на території громади для ЦНАП. Забезпечення функціонування та розширення IVR-системи у ЦНАП для обміну інформацією. Витрати на утримання IVR-системи. Функціонування "Мобільного адміністратора" у ЦНАП для якісного обслуговування мешканців територіальної громади. Забезпечення функціонування Дія QR/ Шерінг/ валідація по АРІ /Дія-Дія у ЦНАП. Забезпечення ЦНАП обладнанням для зчитування ID-карток. Витрати на утримання</t>
  </si>
  <si>
    <t>Запровадження та розвиток проєктів "Електронні петиції", "Консультації з громадськістю", "Платформа СВОЇ" для забезпечення реагування органами місцевого самоврядування на важливі для громадян суспільні питання. Забезпечення взаємодії органів влади й мешканців громади у форматі збирання коментарів, опитувань та обговорення проєктів нормативно-правових актів для спільного формування рішень, ініціатив та проведення місцевої політики. Забезпечення роботи сучасного вебсайту та розумного чат-боту у Viber і Telegram</t>
  </si>
  <si>
    <t>4.3. Забезпечення публічності та прозорості діяльності Чорноморської міської ради, її виконавчих органів, підприємств, установ і організацій</t>
  </si>
  <si>
    <t>Оперативне висвітлення інформації, яка знаходиться у розпорядженні громади, підприємств, установ і організацій на офіційному вебсайті громади, Telegram каналі, сторінці у Facebook та Youtube каналі міської ради. Забезпечення ВПО корисною інформацією/посиланнями на порталі громади</t>
  </si>
  <si>
    <t>4.4. Проведення щорічного інформаційного аудиту публічної інформації, що перебуває у володінні міської ради, та публікація наборів відкритих даних</t>
  </si>
  <si>
    <t>Визначення переліку пріоритетних наборів даних, які підлягають оприлюдненню у формі відкритих даних. Публікація наборів даних, що перебувають у володінні громади, які підлягають оприлюдненню у формі відкритих даних відповідно до Постанови КМУ № 835. Запровадження проєктів зі створення та підтримки інструментів (сервісів) із застосуванням відкритих даних</t>
  </si>
  <si>
    <t>4.5. Організація навчання фахівців з питань е-урядування та е-демократії</t>
  </si>
  <si>
    <t>Організація підвищення кваліфікації фахівців з питань, пов’язаних з реалізацією державної політики у сфері цифрового розвитку, електронного урядування та е-демократії (у тому числі, роботи з даними і веденням реєстрів, кадастрів). Участь у спільних проєктах, спрямованих на розвиток е-урядування, з українськими, міжнародними громадськими організаціями й фондами</t>
  </si>
  <si>
    <t>5. Розвиток безпечного ІТ- та цифрового середовища громади, організація захисту інформації</t>
  </si>
  <si>
    <t xml:space="preserve">5.1. Проведення оцінки та створення профілю кіберзахисту об'єктів критичної інформаційної інфраструктури </t>
  </si>
  <si>
    <t>Проведення оцінки та створення профілю кіберзахисту об'єктів критичної інформаційної інфраструктури у виконавчих органах, їх структурних підрозділах, комунальних підприємствах та установах згідно з рекомендаціями ДССЗЗІ</t>
  </si>
  <si>
    <t>5.2. Розроблення  політики кібербезпеки</t>
  </si>
  <si>
    <t>Розроблення політики кібербезпеки виконавчих органів, їх структурних підрозділів, комунальних підприємств та установ згідно з нормативно-правовими  актами та рекомендаціями ДССЗЗІ у цій сфері</t>
  </si>
  <si>
    <t xml:space="preserve">5.3.Створення комплексних систем захисту інформації (КСЗІ) на об'єктах інформаційної діяльності </t>
  </si>
  <si>
    <t>Створення комплексних систем захисту інформації (КСЗІ) на об'єктах інформаційної діяльності (програмно-технічних комплексах, інформаційно-телекомунікаційних системах тощо) виконавчих органів, їх структурних підрозділів, комунальних підприємств та установ</t>
  </si>
  <si>
    <t xml:space="preserve">5.4.Організація захисту інформації (кібербезпека та кіберзахист) у комунікаційному середовищі </t>
  </si>
  <si>
    <t>Запровадження систем багатофакторної автентифікації</t>
  </si>
  <si>
    <t>Впровадження хмарних технологій для резервного копіювання інформації</t>
  </si>
  <si>
    <t>5.5. Участь у всеукраїнських науково-практичних конференціях, регіональних семінарах, круглих столах, відеоконференціях щодо впровадження та подальшого застосування ІТ-рішень для кіберзахисту інформаційних ресурсів громади</t>
  </si>
  <si>
    <t>Прийняття участі у заходах з питань впровадження та подальшого застосування ІТ-рішень для кіберзахисту інформаційних ресурсів громади. Проведення оцінки та підвищення навичок у сфері захисту даних (інформаційної безпеки) на різних рівнях у виконавчих органах, їх структурних підрозділах, комунальних підприємствах та установах</t>
  </si>
  <si>
    <t>5.6. Проведення навчань з дотримання інформаційної та цифрової кібергігієни, цифрових навичок та навичок застосування ІТ-технологій жителями громади та ВПО</t>
  </si>
  <si>
    <t>Організація навчання цифровим навичкам та навичкам застосування ІТ-технологій, дотримання інформаційної та цифрової кібергігієни жителів громади та ВПО</t>
  </si>
  <si>
    <t>6. Розвиток цифрової економіки</t>
  </si>
  <si>
    <t>6.1. Здійснення заходів щодо розвитку цифрової економіки громади</t>
  </si>
  <si>
    <t>Разом:</t>
  </si>
  <si>
    <t>в т.ч.</t>
  </si>
  <si>
    <r>
      <t>Бюджет Чорноморської міської ТГ</t>
    </r>
    <r>
      <rPr>
        <b/>
        <sz val="11"/>
        <color theme="1"/>
        <rFont val="Times New Roman"/>
        <family val="1"/>
        <charset val="204"/>
      </rPr>
      <t>:</t>
    </r>
  </si>
  <si>
    <t>Державний бюджет:</t>
  </si>
  <si>
    <t>Інші джерела:</t>
  </si>
  <si>
    <t>В.о. начальника відділу інформаційних технологій</t>
  </si>
  <si>
    <t>та з питань доступу до публічної інформації                                                                                                               Павло БОГАЧ</t>
  </si>
  <si>
    <t>КУ "Центр соціальних служб Чорноморської міської ради Одеського району Одеської області"</t>
  </si>
  <si>
    <t>Олександрівська селищна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</si>
  <si>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</si>
  <si>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КНП "Чорноморський міський центр первинної медико-санітарної допомоги" Чорноморської міської ради Одеського району Одеської області</t>
  </si>
  <si>
    <t>КП "Чорноморськводоканал" Чорноморської міської ради Одеського району Одеської області</t>
  </si>
  <si>
    <t>КНП "Стоматологічна поліклініка міста Чорноморська"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</si>
  <si>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</si>
  <si>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КУ "Муніципальна варта" Чорноморської міської ради Одеського району Одеської області</t>
  </si>
  <si>
    <t>КУ "Територіальний центр соціального обслуговування (надання соціальних послуг)" Чорноморської міської ради Одеського району Одеської області</t>
  </si>
  <si>
    <t>Відділ культури Чорноморської міської ради Одеського району Одеської області</t>
  </si>
  <si>
    <t>Управління забезпечення діяльності Центру надання адміністративних послуг у м. Чорноморську виконавчого комітету Чорноморської міської ради Одеського району Одеської області</t>
  </si>
  <si>
    <t>4.2. Розвиток та реалізація інструментів е-демократії та е-урядування</t>
  </si>
  <si>
    <t>Наявність та актуальність інформації про інвестиційні об'єкти громади. 
Здійснення комплексного супроводу громадян, що зацікавлені участю у проєктах цифровізації (проведення інформування щодо наявних конкурсів, грантів; надання консультацій; допомога у формуванні проектної заявки для участі у конкурсах, грантах).
Впровадження цифрових технологій для бізнесу, зокрема надання послуг бізнесу в онлайн форматі</t>
  </si>
  <si>
    <t>Управління економічного розвитку та торгівлі виконавчого комітету Чорноморської міської ради Одеського району Одеської області
Відділ енергоефективності та грантової діяльності Чорноморської міської ради Одеського району Одеської області</t>
  </si>
  <si>
    <t>Виконавчий комітет Чорноморської міської ради Одеського району Одеської області</t>
  </si>
  <si>
    <t>Сприяння запровадженню та функціонування сервісу онлайн-запису для пацієнта у заклади охорони здоров’я первинної, вторинної та третинної ланок, які функціонують на території громади.
Забезпечення функціонування Дія QR/ Шерінг/ валідація по АРІ /Дія-Дія у медичних закладах</t>
  </si>
  <si>
    <t>від   30.10. 2024  № 689 -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</si>
</sst>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quot;$&quot;* #,##0.00_);_(&quot;$&quot;* \(#,##0.00\);_(&quot;$&quot;* &quot;-&quot;??_);_(@_)"/>
    <numFmt numFmtId="166" formatCode="_-* #,##0.00_р_._-;\-* #,##0.00_р_._-;_-* &quot;-&quot;??_р_._-;_-@_-"/>
  </numFmts>
  <fonts count="17">
    <font>
      <sz val="11"/>
      <color theme="1"/>
      <name val="Calibri"/>
      <family val="2"/>
      <charset val="204"/>
      <scheme val="minor"/>
    </font>
    <font>
      <sz val="11"/>
      <color theme="1"/>
      <name val="Calibri"/>
      <family val="2"/>
      <charset val="204"/>
      <scheme val="minor"/>
    </font>
    <font>
      <sz val="11"/>
      <color rgb="FF9C5700"/>
      <name val="Calibri"/>
      <family val="2"/>
      <charset val="204"/>
      <scheme val="minor"/>
    </font>
    <font>
      <sz val="12"/>
      <color theme="1"/>
      <name val="Times New Roman"/>
      <family val="1"/>
      <charset val="204"/>
    </font>
    <font>
      <b/>
      <sz val="11"/>
      <color theme="1"/>
      <name val="Times New Roman"/>
      <family val="1"/>
      <charset val="204"/>
    </font>
    <font>
      <b/>
      <sz val="11"/>
      <color rgb="FF000000"/>
      <name val="Times New Roman"/>
      <family val="1"/>
      <charset val="204"/>
    </font>
    <font>
      <sz val="11"/>
      <color theme="1"/>
      <name val="Times New Roman"/>
      <family val="1"/>
      <charset val="204"/>
    </font>
    <font>
      <sz val="11"/>
      <color rgb="FF000000"/>
      <name val="Times New Roman"/>
      <family val="1"/>
      <charset val="204"/>
    </font>
    <font>
      <sz val="12"/>
      <color rgb="FF000000"/>
      <name val="Times New Roman"/>
      <family val="1"/>
      <charset val="204"/>
    </font>
    <font>
      <sz val="10"/>
      <color theme="1"/>
      <name val="Шрифт текста"/>
      <family val="2"/>
      <charset val="204"/>
    </font>
    <font>
      <sz val="10"/>
      <color indexed="8"/>
      <name val="Arial"/>
      <family val="2"/>
      <charset val="204"/>
    </font>
    <font>
      <sz val="11"/>
      <color indexed="8"/>
      <name val="Calibri"/>
      <family val="2"/>
      <charset val="204"/>
    </font>
    <font>
      <sz val="10"/>
      <name val="Times New Roman"/>
      <family val="1"/>
      <charset val="204"/>
    </font>
    <font>
      <sz val="10"/>
      <name val="Arial Cyr"/>
      <charset val="204"/>
    </font>
    <font>
      <sz val="10"/>
      <name val="Arial"/>
      <family val="2"/>
      <charset val="204"/>
    </font>
    <font>
      <sz val="10"/>
      <color theme="1"/>
      <name val="Calibri"/>
      <family val="2"/>
      <charset val="204"/>
      <scheme val="minor"/>
    </font>
    <font>
      <sz val="10"/>
      <color rgb="FF000000"/>
      <name val="Arimo"/>
    </font>
  </fonts>
  <fills count="6">
    <fill>
      <patternFill patternType="none"/>
    </fill>
    <fill>
      <patternFill patternType="gray125"/>
    </fill>
    <fill>
      <patternFill patternType="solid">
        <fgColor rgb="FFFFEB9C"/>
      </patternFill>
    </fill>
    <fill>
      <patternFill patternType="solid">
        <fgColor rgb="FFFFFFFF"/>
        <bgColor indexed="64"/>
      </patternFill>
    </fill>
    <fill>
      <patternFill patternType="solid">
        <fgColor rgb="FFEFEFE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9">
    <xf numFmtId="0" fontId="0" fillId="0" borderId="0"/>
    <xf numFmtId="0" fontId="9" fillId="0" borderId="0"/>
    <xf numFmtId="0" fontId="10" fillId="0" borderId="0"/>
    <xf numFmtId="0" fontId="11" fillId="0" borderId="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3" fillId="0" borderId="0"/>
    <xf numFmtId="0" fontId="2" fillId="2" borderId="0" applyNumberFormat="0" applyBorder="0" applyAlignment="0" applyProtection="0"/>
    <xf numFmtId="0" fontId="16" fillId="0" borderId="0"/>
    <xf numFmtId="0" fontId="12" fillId="0" borderId="0"/>
    <xf numFmtId="0" fontId="15" fillId="0" borderId="0"/>
    <xf numFmtId="0" fontId="15" fillId="0" borderId="0"/>
    <xf numFmtId="0" fontId="1" fillId="0" borderId="0"/>
    <xf numFmtId="0" fontId="13" fillId="0" borderId="0"/>
    <xf numFmtId="0" fontId="11" fillId="0" borderId="0"/>
    <xf numFmtId="0" fontId="12" fillId="0" borderId="0"/>
    <xf numFmtId="0" fontId="12" fillId="0" borderId="0"/>
    <xf numFmtId="0" fontId="11" fillId="0" borderId="0"/>
    <xf numFmtId="0" fontId="13" fillId="0" borderId="0"/>
    <xf numFmtId="0" fontId="11" fillId="0" borderId="0"/>
    <xf numFmtId="0" fontId="11" fillId="0" borderId="0"/>
    <xf numFmtId="0" fontId="1" fillId="0" borderId="0"/>
    <xf numFmtId="0" fontId="1" fillId="0" borderId="0"/>
    <xf numFmtId="0" fontId="1" fillId="0" borderId="0"/>
    <xf numFmtId="0" fontId="10" fillId="0" borderId="0"/>
    <xf numFmtId="166" fontId="15" fillId="0" borderId="0" applyFont="0" applyFill="0" applyBorder="0" applyAlignment="0" applyProtection="0"/>
    <xf numFmtId="0" fontId="10" fillId="0" borderId="0"/>
    <xf numFmtId="164" fontId="9" fillId="0" borderId="0" applyFont="0" applyFill="0" applyBorder="0" applyAlignment="0" applyProtection="0"/>
  </cellStyleXfs>
  <cellXfs count="42">
    <xf numFmtId="0" fontId="0" fillId="0" borderId="0" xfId="0"/>
    <xf numFmtId="0" fontId="3"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8" fillId="0" borderId="0" xfId="0" applyFont="1" applyAlignment="1">
      <alignment vertical="center"/>
    </xf>
    <xf numFmtId="0" fontId="7" fillId="3"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3"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7" fillId="3" borderId="2" xfId="0" applyFont="1" applyFill="1" applyBorder="1" applyAlignment="1">
      <alignment vertical="center" wrapText="1"/>
    </xf>
    <xf numFmtId="0" fontId="6" fillId="0" borderId="1" xfId="1" applyFont="1" applyBorder="1" applyAlignment="1">
      <alignment vertical="center" wrapText="1"/>
    </xf>
    <xf numFmtId="0" fontId="6" fillId="0" borderId="1" xfId="1" quotePrefix="1" applyFont="1" applyBorder="1" applyAlignment="1">
      <alignment vertical="center" wrapText="1"/>
    </xf>
    <xf numFmtId="0" fontId="6" fillId="5" borderId="1" xfId="1" applyFont="1" applyFill="1" applyBorder="1" applyAlignment="1">
      <alignment vertical="center" wrapText="1"/>
    </xf>
    <xf numFmtId="2" fontId="3" fillId="0" borderId="1"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4"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3" borderId="1" xfId="0" applyFont="1" applyFill="1" applyBorder="1" applyAlignment="1">
      <alignmen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0" fillId="0" borderId="0" xfId="0" applyAlignment="1">
      <alignment vertical="center" wrapText="1"/>
    </xf>
    <xf numFmtId="2" fontId="6"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cellXfs>
  <cellStyles count="29">
    <cellStyle name="Excel Built-in Normal" xfId="3" xr:uid="{00000000-0005-0000-0000-000000000000}"/>
    <cellStyle name="Normal_Доходи" xfId="4" xr:uid="{00000000-0005-0000-0000-000001000000}"/>
    <cellStyle name="Денежный 2" xfId="5" xr:uid="{00000000-0005-0000-0000-000002000000}"/>
    <cellStyle name="Денежный 2 2" xfId="6" xr:uid="{00000000-0005-0000-0000-000003000000}"/>
    <cellStyle name="Звичайний" xfId="0" builtinId="0"/>
    <cellStyle name="Звичайний 2" xfId="2" xr:uid="{00000000-0005-0000-0000-000005000000}"/>
    <cellStyle name="Звичайний 3" xfId="27" xr:uid="{00000000-0005-0000-0000-000006000000}"/>
    <cellStyle name="Звичайний 4" xfId="7" xr:uid="{00000000-0005-0000-0000-000007000000}"/>
    <cellStyle name="Нейтральный 2" xfId="8" xr:uid="{00000000-0005-0000-0000-000008000000}"/>
    <cellStyle name="Обычный 10" xfId="9" xr:uid="{00000000-0005-0000-0000-000009000000}"/>
    <cellStyle name="Обычный 11" xfId="1" xr:uid="{00000000-0005-0000-0000-00000A000000}"/>
    <cellStyle name="Обычный 11 2" xfId="10" xr:uid="{00000000-0005-0000-0000-00000B000000}"/>
    <cellStyle name="Обычный 17" xfId="11" xr:uid="{00000000-0005-0000-0000-00000C000000}"/>
    <cellStyle name="Обычный 17 5 6" xfId="12" xr:uid="{00000000-0005-0000-0000-00000D000000}"/>
    <cellStyle name="Обычный 2" xfId="13" xr:uid="{00000000-0005-0000-0000-00000E000000}"/>
    <cellStyle name="Обычный 2 2" xfId="14" xr:uid="{00000000-0005-0000-0000-00000F000000}"/>
    <cellStyle name="Обычный 2 3" xfId="15" xr:uid="{00000000-0005-0000-0000-000010000000}"/>
    <cellStyle name="Обычный 3" xfId="16" xr:uid="{00000000-0005-0000-0000-000011000000}"/>
    <cellStyle name="Обычный 3 2" xfId="17" xr:uid="{00000000-0005-0000-0000-000012000000}"/>
    <cellStyle name="Обычный 3 3" xfId="18" xr:uid="{00000000-0005-0000-0000-000013000000}"/>
    <cellStyle name="Обычный 4" xfId="19" xr:uid="{00000000-0005-0000-0000-000014000000}"/>
    <cellStyle name="Обычный 4 2" xfId="20" xr:uid="{00000000-0005-0000-0000-000015000000}"/>
    <cellStyle name="Обычный 5" xfId="21" xr:uid="{00000000-0005-0000-0000-000016000000}"/>
    <cellStyle name="Обычный 6" xfId="22" xr:uid="{00000000-0005-0000-0000-000017000000}"/>
    <cellStyle name="Обычный 7" xfId="23" xr:uid="{00000000-0005-0000-0000-000018000000}"/>
    <cellStyle name="Обычный 8" xfId="24" xr:uid="{00000000-0005-0000-0000-000019000000}"/>
    <cellStyle name="Обычный 9" xfId="25" xr:uid="{00000000-0005-0000-0000-00001A000000}"/>
    <cellStyle name="Финансовый 2" xfId="26" xr:uid="{00000000-0005-0000-0000-00001B000000}"/>
    <cellStyle name="Финансовый 3" xfId="28"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1"/>
  <sheetViews>
    <sheetView tabSelected="1" view="pageBreakPreview" zoomScaleNormal="100" zoomScaleSheetLayoutView="100" workbookViewId="0">
      <selection activeCell="D3" sqref="D3"/>
    </sheetView>
  </sheetViews>
  <sheetFormatPr defaultRowHeight="14.4"/>
  <cols>
    <col min="1" max="1" width="55.5546875" customWidth="1"/>
    <col min="2" max="2" width="33.6640625" customWidth="1"/>
    <col min="3" max="3" width="11.33203125" customWidth="1"/>
    <col min="4" max="4" width="15.109375" customWidth="1"/>
    <col min="5" max="5" width="14.33203125" customWidth="1"/>
    <col min="6" max="6" width="32.77734375" customWidth="1"/>
  </cols>
  <sheetData>
    <row r="1" spans="1:7" ht="15.6">
      <c r="A1" s="1"/>
      <c r="D1" s="1" t="s">
        <v>0</v>
      </c>
    </row>
    <row r="2" spans="1:7" ht="15.6">
      <c r="A2" s="1"/>
      <c r="D2" s="1" t="s">
        <v>1</v>
      </c>
    </row>
    <row r="3" spans="1:7" ht="15.6">
      <c r="A3" s="1"/>
      <c r="D3" s="41" t="s">
        <v>115</v>
      </c>
    </row>
    <row r="4" spans="1:7" ht="15.6">
      <c r="A4" s="1"/>
      <c r="D4" s="1"/>
    </row>
    <row r="5" spans="1:7" ht="15.6">
      <c r="A5" s="1"/>
      <c r="D5" s="1" t="s">
        <v>2</v>
      </c>
    </row>
    <row r="6" spans="1:7" ht="15.6">
      <c r="A6" s="1"/>
    </row>
    <row r="7" spans="1:7">
      <c r="A7" s="31" t="s">
        <v>3</v>
      </c>
      <c r="B7" s="31"/>
      <c r="C7" s="31"/>
      <c r="D7" s="31"/>
      <c r="E7" s="31"/>
      <c r="F7" s="31"/>
    </row>
    <row r="8" spans="1:7">
      <c r="A8" s="31" t="s">
        <v>4</v>
      </c>
      <c r="B8" s="31"/>
      <c r="C8" s="31"/>
      <c r="D8" s="31"/>
      <c r="E8" s="31"/>
      <c r="F8" s="31"/>
    </row>
    <row r="9" spans="1:7">
      <c r="A9" s="21" t="s">
        <v>5</v>
      </c>
      <c r="B9" s="21" t="s">
        <v>6</v>
      </c>
      <c r="C9" s="22" t="s">
        <v>7</v>
      </c>
      <c r="D9" s="22" t="s">
        <v>8</v>
      </c>
      <c r="E9" s="22"/>
      <c r="F9" s="21" t="s">
        <v>9</v>
      </c>
      <c r="G9" s="2"/>
    </row>
    <row r="10" spans="1:7">
      <c r="A10" s="21"/>
      <c r="B10" s="21"/>
      <c r="C10" s="22"/>
      <c r="D10" s="22" t="s">
        <v>10</v>
      </c>
      <c r="E10" s="22" t="s">
        <v>11</v>
      </c>
      <c r="F10" s="21"/>
      <c r="G10" s="2"/>
    </row>
    <row r="11" spans="1:7">
      <c r="A11" s="21"/>
      <c r="B11" s="21"/>
      <c r="C11" s="22"/>
      <c r="D11" s="22"/>
      <c r="E11" s="22"/>
      <c r="F11" s="21"/>
      <c r="G11" s="2"/>
    </row>
    <row r="12" spans="1:7">
      <c r="A12" s="18" t="s">
        <v>12</v>
      </c>
      <c r="B12" s="18"/>
      <c r="C12" s="18"/>
      <c r="D12" s="18"/>
      <c r="E12" s="18"/>
      <c r="F12" s="18"/>
      <c r="G12" s="2"/>
    </row>
    <row r="13" spans="1:7" ht="69">
      <c r="A13" s="5" t="s">
        <v>13</v>
      </c>
      <c r="B13" s="5" t="s">
        <v>14</v>
      </c>
      <c r="C13" s="6" t="s">
        <v>15</v>
      </c>
      <c r="D13" s="6" t="s">
        <v>16</v>
      </c>
      <c r="E13" s="6" t="s">
        <v>17</v>
      </c>
      <c r="F13" s="5" t="s">
        <v>18</v>
      </c>
      <c r="G13" s="2"/>
    </row>
    <row r="14" spans="1:7" ht="69">
      <c r="A14" s="5" t="s">
        <v>19</v>
      </c>
      <c r="B14" s="5" t="s">
        <v>14</v>
      </c>
      <c r="C14" s="6" t="s">
        <v>15</v>
      </c>
      <c r="D14" s="6" t="s">
        <v>16</v>
      </c>
      <c r="E14" s="6" t="s">
        <v>17</v>
      </c>
      <c r="F14" s="5" t="s">
        <v>20</v>
      </c>
      <c r="G14" s="2"/>
    </row>
    <row r="15" spans="1:7" ht="82.8">
      <c r="A15" s="5" t="s">
        <v>21</v>
      </c>
      <c r="B15" s="5" t="s">
        <v>14</v>
      </c>
      <c r="C15" s="6" t="s">
        <v>15</v>
      </c>
      <c r="D15" s="6" t="s">
        <v>16</v>
      </c>
      <c r="E15" s="6" t="s">
        <v>17</v>
      </c>
      <c r="F15" s="5" t="s">
        <v>22</v>
      </c>
      <c r="G15" s="2"/>
    </row>
    <row r="16" spans="1:7" ht="96.6">
      <c r="A16" s="5" t="s">
        <v>23</v>
      </c>
      <c r="B16" s="5" t="s">
        <v>14</v>
      </c>
      <c r="C16" s="6" t="s">
        <v>15</v>
      </c>
      <c r="D16" s="6" t="s">
        <v>16</v>
      </c>
      <c r="E16" s="6" t="s">
        <v>17</v>
      </c>
      <c r="F16" s="5" t="s">
        <v>24</v>
      </c>
      <c r="G16" s="2"/>
    </row>
    <row r="17" spans="1:7">
      <c r="A17" s="18" t="s">
        <v>25</v>
      </c>
      <c r="B17" s="18"/>
      <c r="C17" s="18"/>
      <c r="D17" s="18"/>
      <c r="E17" s="18"/>
      <c r="F17" s="18"/>
      <c r="G17" s="2"/>
    </row>
    <row r="18" spans="1:7" ht="69">
      <c r="A18" s="7" t="s">
        <v>26</v>
      </c>
      <c r="B18" s="5" t="s">
        <v>14</v>
      </c>
      <c r="C18" s="6" t="s">
        <v>15</v>
      </c>
      <c r="D18" s="6" t="s">
        <v>27</v>
      </c>
      <c r="E18" s="8">
        <v>0</v>
      </c>
      <c r="F18" s="7" t="s">
        <v>28</v>
      </c>
      <c r="G18" s="2"/>
    </row>
    <row r="19" spans="1:7" ht="96.6">
      <c r="A19" s="7" t="s">
        <v>29</v>
      </c>
      <c r="B19" s="5" t="s">
        <v>14</v>
      </c>
      <c r="C19" s="6" t="s">
        <v>15</v>
      </c>
      <c r="D19" s="6" t="s">
        <v>30</v>
      </c>
      <c r="E19" s="8">
        <v>0</v>
      </c>
      <c r="F19" s="7" t="s">
        <v>31</v>
      </c>
      <c r="G19" s="2"/>
    </row>
    <row r="20" spans="1:7" ht="69">
      <c r="A20" s="32" t="s">
        <v>32</v>
      </c>
      <c r="B20" s="5" t="s">
        <v>99</v>
      </c>
      <c r="C20" s="19"/>
      <c r="D20" s="6" t="s">
        <v>27</v>
      </c>
      <c r="E20" s="14">
        <v>2.4</v>
      </c>
      <c r="F20" s="20" t="s">
        <v>33</v>
      </c>
      <c r="G20" s="2"/>
    </row>
    <row r="21" spans="1:7" ht="41.4">
      <c r="A21" s="33"/>
      <c r="B21" s="5" t="s">
        <v>101</v>
      </c>
      <c r="C21" s="19"/>
      <c r="D21" s="8" t="s">
        <v>34</v>
      </c>
      <c r="E21" s="14">
        <v>14.4</v>
      </c>
      <c r="F21" s="20"/>
      <c r="G21" s="2"/>
    </row>
    <row r="22" spans="1:7" ht="69">
      <c r="A22" s="33"/>
      <c r="B22" s="5" t="s">
        <v>102</v>
      </c>
      <c r="C22" s="19"/>
      <c r="D22" s="8" t="s">
        <v>34</v>
      </c>
      <c r="E22" s="14">
        <v>6</v>
      </c>
      <c r="F22" s="20"/>
      <c r="G22" s="2"/>
    </row>
    <row r="23" spans="1:7" ht="69">
      <c r="A23" s="34"/>
      <c r="B23" s="5" t="s">
        <v>14</v>
      </c>
      <c r="C23" s="19"/>
      <c r="D23" s="6" t="s">
        <v>30</v>
      </c>
      <c r="E23" s="14">
        <v>0</v>
      </c>
      <c r="F23" s="20"/>
      <c r="G23" s="2"/>
    </row>
    <row r="24" spans="1:7" ht="81.599999999999994" customHeight="1">
      <c r="A24" s="23" t="s">
        <v>35</v>
      </c>
      <c r="B24" s="10" t="s">
        <v>113</v>
      </c>
      <c r="C24" s="19" t="s">
        <v>15</v>
      </c>
      <c r="D24" s="6" t="s">
        <v>27</v>
      </c>
      <c r="E24" s="14">
        <v>94.1</v>
      </c>
      <c r="F24" s="20" t="s">
        <v>36</v>
      </c>
      <c r="G24" s="2"/>
    </row>
    <row r="25" spans="1:7" ht="69">
      <c r="A25" s="23"/>
      <c r="B25" s="10" t="s">
        <v>14</v>
      </c>
      <c r="C25" s="19"/>
      <c r="D25" s="8" t="s">
        <v>34</v>
      </c>
      <c r="E25" s="14">
        <v>0</v>
      </c>
      <c r="F25" s="20"/>
      <c r="G25" s="2"/>
    </row>
    <row r="26" spans="1:7" ht="64.8" customHeight="1">
      <c r="A26" s="23"/>
      <c r="B26" s="5" t="s">
        <v>103</v>
      </c>
      <c r="C26" s="19"/>
      <c r="D26" s="6" t="s">
        <v>30</v>
      </c>
      <c r="E26" s="14">
        <v>280</v>
      </c>
      <c r="F26" s="20"/>
      <c r="G26" s="2"/>
    </row>
    <row r="27" spans="1:7" ht="69">
      <c r="A27" s="23" t="s">
        <v>37</v>
      </c>
      <c r="B27" s="23" t="s">
        <v>38</v>
      </c>
      <c r="C27" s="19" t="s">
        <v>15</v>
      </c>
      <c r="D27" s="6" t="s">
        <v>27</v>
      </c>
      <c r="E27" s="15">
        <v>19.53</v>
      </c>
      <c r="F27" s="20" t="s">
        <v>39</v>
      </c>
      <c r="G27" s="2"/>
    </row>
    <row r="28" spans="1:7" ht="31.2">
      <c r="A28" s="23"/>
      <c r="B28" s="23"/>
      <c r="C28" s="19"/>
      <c r="D28" s="8" t="s">
        <v>34</v>
      </c>
      <c r="E28" s="14">
        <v>0</v>
      </c>
      <c r="F28" s="20"/>
      <c r="G28" s="2"/>
    </row>
    <row r="29" spans="1:7" ht="41.4">
      <c r="A29" s="23"/>
      <c r="B29" s="23"/>
      <c r="C29" s="19"/>
      <c r="D29" s="6" t="s">
        <v>30</v>
      </c>
      <c r="E29" s="14">
        <v>0</v>
      </c>
      <c r="F29" s="20"/>
      <c r="G29" s="2"/>
    </row>
    <row r="30" spans="1:7" ht="55.2">
      <c r="A30" s="24" t="s">
        <v>40</v>
      </c>
      <c r="B30" s="5" t="s">
        <v>104</v>
      </c>
      <c r="C30" s="19"/>
      <c r="D30" s="35" t="s">
        <v>27</v>
      </c>
      <c r="E30" s="14">
        <v>14</v>
      </c>
      <c r="F30" s="24" t="s">
        <v>41</v>
      </c>
      <c r="G30" s="2"/>
    </row>
    <row r="31" spans="1:7" ht="41.4">
      <c r="A31" s="25"/>
      <c r="B31" s="5" t="s">
        <v>99</v>
      </c>
      <c r="C31" s="19"/>
      <c r="D31" s="36"/>
      <c r="E31" s="14">
        <v>10</v>
      </c>
      <c r="F31" s="25"/>
      <c r="G31" s="2"/>
    </row>
    <row r="32" spans="1:7" ht="41.4">
      <c r="A32" s="25"/>
      <c r="B32" s="5" t="s">
        <v>52</v>
      </c>
      <c r="C32" s="19"/>
      <c r="D32" s="37"/>
      <c r="E32" s="14">
        <v>159</v>
      </c>
      <c r="F32" s="25"/>
      <c r="G32" s="2"/>
    </row>
    <row r="33" spans="1:7" ht="41.4">
      <c r="A33" s="25"/>
      <c r="B33" s="5" t="s">
        <v>101</v>
      </c>
      <c r="C33" s="19"/>
      <c r="D33" s="38" t="s">
        <v>34</v>
      </c>
      <c r="E33" s="14">
        <f>22.9</f>
        <v>22.9</v>
      </c>
      <c r="F33" s="25"/>
      <c r="G33" s="2"/>
    </row>
    <row r="34" spans="1:7" ht="69">
      <c r="A34" s="25"/>
      <c r="B34" s="5" t="s">
        <v>102</v>
      </c>
      <c r="C34" s="19"/>
      <c r="D34" s="39"/>
      <c r="E34" s="14">
        <v>27.84</v>
      </c>
      <c r="F34" s="25"/>
      <c r="G34" s="2"/>
    </row>
    <row r="35" spans="1:7" ht="69">
      <c r="A35" s="26"/>
      <c r="B35" s="5" t="s">
        <v>14</v>
      </c>
      <c r="C35" s="19"/>
      <c r="D35" s="6" t="s">
        <v>30</v>
      </c>
      <c r="E35" s="14">
        <v>0</v>
      </c>
      <c r="F35" s="26"/>
      <c r="G35" s="2"/>
    </row>
    <row r="36" spans="1:7" ht="55.2">
      <c r="A36" s="23" t="s">
        <v>42</v>
      </c>
      <c r="B36" s="13" t="s">
        <v>100</v>
      </c>
      <c r="C36" s="19" t="s">
        <v>15</v>
      </c>
      <c r="D36" s="35" t="s">
        <v>27</v>
      </c>
      <c r="E36" s="16">
        <v>58.2</v>
      </c>
      <c r="F36" s="20" t="s">
        <v>43</v>
      </c>
      <c r="G36" s="2"/>
    </row>
    <row r="37" spans="1:7" ht="55.2">
      <c r="A37" s="23"/>
      <c r="B37" s="13" t="s">
        <v>105</v>
      </c>
      <c r="C37" s="19"/>
      <c r="D37" s="36"/>
      <c r="E37" s="16">
        <v>60</v>
      </c>
      <c r="F37" s="20"/>
      <c r="G37" s="2"/>
    </row>
    <row r="38" spans="1:7" ht="41.4">
      <c r="A38" s="23"/>
      <c r="B38" s="12" t="s">
        <v>101</v>
      </c>
      <c r="C38" s="19"/>
      <c r="D38" s="36"/>
      <c r="E38" s="16">
        <f>880+47</f>
        <v>927</v>
      </c>
      <c r="F38" s="20"/>
      <c r="G38" s="2"/>
    </row>
    <row r="39" spans="1:7" ht="69" customHeight="1">
      <c r="A39" s="23"/>
      <c r="B39" s="13" t="s">
        <v>102</v>
      </c>
      <c r="C39" s="19"/>
      <c r="D39" s="36"/>
      <c r="E39" s="16">
        <f>577+186</f>
        <v>763</v>
      </c>
      <c r="F39" s="20"/>
      <c r="G39" s="2"/>
    </row>
    <row r="40" spans="1:7" ht="55.2">
      <c r="A40" s="23"/>
      <c r="B40" s="13" t="s">
        <v>104</v>
      </c>
      <c r="C40" s="19"/>
      <c r="D40" s="36"/>
      <c r="E40" s="16">
        <v>94</v>
      </c>
      <c r="F40" s="20"/>
      <c r="G40" s="2"/>
    </row>
    <row r="41" spans="1:7" ht="41.4">
      <c r="A41" s="23"/>
      <c r="B41" s="13" t="s">
        <v>106</v>
      </c>
      <c r="C41" s="19"/>
      <c r="D41" s="36"/>
      <c r="E41" s="16">
        <f>96.997+18.9</f>
        <v>115.89699999999999</v>
      </c>
      <c r="F41" s="20"/>
      <c r="G41" s="2"/>
    </row>
    <row r="42" spans="1:7" ht="41.4">
      <c r="A42" s="23"/>
      <c r="B42" s="11" t="s">
        <v>52</v>
      </c>
      <c r="C42" s="19"/>
      <c r="D42" s="36"/>
      <c r="E42" s="16">
        <v>341</v>
      </c>
      <c r="F42" s="20"/>
      <c r="G42" s="2"/>
    </row>
    <row r="43" spans="1:7" ht="69">
      <c r="A43" s="23"/>
      <c r="B43" s="12" t="s">
        <v>107</v>
      </c>
      <c r="C43" s="19"/>
      <c r="D43" s="36"/>
      <c r="E43" s="16">
        <v>7.04</v>
      </c>
      <c r="F43" s="20"/>
      <c r="G43" s="2"/>
    </row>
    <row r="44" spans="1:7" ht="41.4">
      <c r="A44" s="23"/>
      <c r="B44" s="5" t="s">
        <v>99</v>
      </c>
      <c r="C44" s="19"/>
      <c r="D44" s="36"/>
      <c r="E44" s="16">
        <v>60</v>
      </c>
      <c r="F44" s="20"/>
      <c r="G44" s="2"/>
    </row>
    <row r="45" spans="1:7" ht="41.4">
      <c r="A45" s="23"/>
      <c r="B45" s="12" t="s">
        <v>108</v>
      </c>
      <c r="C45" s="19"/>
      <c r="D45" s="37"/>
      <c r="E45" s="16">
        <v>14</v>
      </c>
      <c r="F45" s="20"/>
      <c r="G45" s="2"/>
    </row>
    <row r="46" spans="1:7" ht="27.6">
      <c r="A46" s="23"/>
      <c r="B46" s="24" t="s">
        <v>14</v>
      </c>
      <c r="C46" s="19"/>
      <c r="D46" s="6" t="s">
        <v>34</v>
      </c>
      <c r="E46" s="16">
        <v>0</v>
      </c>
      <c r="F46" s="20"/>
      <c r="G46" s="2"/>
    </row>
    <row r="47" spans="1:7" ht="41.4">
      <c r="A47" s="23"/>
      <c r="B47" s="26"/>
      <c r="C47" s="19"/>
      <c r="D47" s="6" t="s">
        <v>30</v>
      </c>
      <c r="E47" s="16">
        <v>0</v>
      </c>
      <c r="F47" s="20"/>
      <c r="G47" s="2"/>
    </row>
    <row r="48" spans="1:7" ht="69">
      <c r="A48" s="23" t="s">
        <v>44</v>
      </c>
      <c r="B48" s="24" t="s">
        <v>14</v>
      </c>
      <c r="C48" s="19" t="s">
        <v>15</v>
      </c>
      <c r="D48" s="6" t="s">
        <v>27</v>
      </c>
      <c r="E48" s="14">
        <v>0</v>
      </c>
      <c r="F48" s="23" t="s">
        <v>45</v>
      </c>
      <c r="G48" s="2"/>
    </row>
    <row r="49" spans="1:7" ht="31.2">
      <c r="A49" s="23"/>
      <c r="B49" s="26"/>
      <c r="C49" s="19"/>
      <c r="D49" s="8" t="s">
        <v>34</v>
      </c>
      <c r="E49" s="14">
        <v>0</v>
      </c>
      <c r="F49" s="23"/>
      <c r="G49" s="2"/>
    </row>
    <row r="50" spans="1:7" ht="41.4">
      <c r="A50" s="23"/>
      <c r="B50" s="5" t="s">
        <v>103</v>
      </c>
      <c r="C50" s="19"/>
      <c r="D50" s="35" t="s">
        <v>30</v>
      </c>
      <c r="E50" s="14">
        <v>25</v>
      </c>
      <c r="F50" s="23"/>
      <c r="G50" s="2"/>
    </row>
    <row r="51" spans="1:7" ht="69">
      <c r="A51" s="23"/>
      <c r="B51" s="5" t="s">
        <v>107</v>
      </c>
      <c r="C51" s="19"/>
      <c r="D51" s="37"/>
      <c r="E51" s="14">
        <v>33.4</v>
      </c>
      <c r="F51" s="23"/>
      <c r="G51" s="2"/>
    </row>
    <row r="52" spans="1:7" ht="69">
      <c r="A52" s="23" t="s">
        <v>46</v>
      </c>
      <c r="B52" s="24" t="s">
        <v>14</v>
      </c>
      <c r="C52" s="19" t="s">
        <v>15</v>
      </c>
      <c r="D52" s="6" t="s">
        <v>27</v>
      </c>
      <c r="E52" s="16">
        <v>0</v>
      </c>
      <c r="F52" s="20" t="s">
        <v>47</v>
      </c>
      <c r="G52" s="2"/>
    </row>
    <row r="53" spans="1:7" ht="31.2">
      <c r="A53" s="23"/>
      <c r="B53" s="26"/>
      <c r="C53" s="19"/>
      <c r="D53" s="8" t="s">
        <v>34</v>
      </c>
      <c r="E53" s="14">
        <v>0</v>
      </c>
      <c r="F53" s="20"/>
      <c r="G53" s="2"/>
    </row>
    <row r="54" spans="1:7" ht="41.4">
      <c r="A54" s="23"/>
      <c r="B54" s="5" t="s">
        <v>103</v>
      </c>
      <c r="C54" s="19"/>
      <c r="D54" s="6" t="s">
        <v>30</v>
      </c>
      <c r="E54" s="14">
        <v>138.19999999999999</v>
      </c>
      <c r="F54" s="20"/>
      <c r="G54" s="2"/>
    </row>
    <row r="55" spans="1:7" ht="82.8">
      <c r="A55" s="5" t="s">
        <v>48</v>
      </c>
      <c r="B55" s="5" t="s">
        <v>14</v>
      </c>
      <c r="C55" s="6" t="s">
        <v>15</v>
      </c>
      <c r="D55" s="6" t="s">
        <v>16</v>
      </c>
      <c r="E55" s="16" t="s">
        <v>17</v>
      </c>
      <c r="F55" s="5" t="s">
        <v>49</v>
      </c>
      <c r="G55" s="2"/>
    </row>
    <row r="56" spans="1:7">
      <c r="A56" s="18" t="s">
        <v>50</v>
      </c>
      <c r="B56" s="18"/>
      <c r="C56" s="18"/>
      <c r="D56" s="18"/>
      <c r="E56" s="18"/>
      <c r="F56" s="18"/>
      <c r="G56" s="2"/>
    </row>
    <row r="57" spans="1:7" ht="179.4">
      <c r="A57" s="5" t="s">
        <v>51</v>
      </c>
      <c r="B57" s="5" t="s">
        <v>52</v>
      </c>
      <c r="C57" s="6" t="s">
        <v>15</v>
      </c>
      <c r="D57" s="6" t="s">
        <v>16</v>
      </c>
      <c r="E57" s="6" t="s">
        <v>17</v>
      </c>
      <c r="F57" s="5" t="s">
        <v>53</v>
      </c>
      <c r="G57" s="2"/>
    </row>
    <row r="58" spans="1:7" ht="124.2" customHeight="1">
      <c r="A58" s="23" t="s">
        <v>54</v>
      </c>
      <c r="B58" s="5" t="s">
        <v>14</v>
      </c>
      <c r="C58" s="19" t="s">
        <v>15</v>
      </c>
      <c r="D58" s="6" t="s">
        <v>27</v>
      </c>
      <c r="E58" s="6">
        <v>0</v>
      </c>
      <c r="F58" s="24" t="s">
        <v>114</v>
      </c>
      <c r="G58" s="2"/>
    </row>
    <row r="59" spans="1:7" ht="41.4">
      <c r="A59" s="23"/>
      <c r="B59" s="5" t="s">
        <v>56</v>
      </c>
      <c r="C59" s="19"/>
      <c r="D59" s="38" t="s">
        <v>34</v>
      </c>
      <c r="E59" s="14">
        <v>482.6</v>
      </c>
      <c r="F59" s="25"/>
      <c r="G59" s="2"/>
    </row>
    <row r="60" spans="1:7" ht="55.2">
      <c r="A60" s="23"/>
      <c r="B60" s="5" t="s">
        <v>55</v>
      </c>
      <c r="C60" s="19"/>
      <c r="D60" s="40"/>
      <c r="E60" s="14">
        <v>83</v>
      </c>
      <c r="F60" s="25"/>
      <c r="G60" s="2"/>
    </row>
    <row r="61" spans="1:7" ht="69">
      <c r="A61" s="23"/>
      <c r="B61" s="5" t="s">
        <v>102</v>
      </c>
      <c r="C61" s="19"/>
      <c r="D61" s="39"/>
      <c r="E61" s="14">
        <v>155.47999999999999</v>
      </c>
      <c r="F61" s="25"/>
      <c r="G61" s="2"/>
    </row>
    <row r="62" spans="1:7" ht="69">
      <c r="A62" s="23"/>
      <c r="B62" s="5" t="s">
        <v>14</v>
      </c>
      <c r="C62" s="19"/>
      <c r="D62" s="6" t="s">
        <v>30</v>
      </c>
      <c r="E62" s="8">
        <v>0</v>
      </c>
      <c r="F62" s="26"/>
      <c r="G62" s="2"/>
    </row>
    <row r="63" spans="1:7" ht="82.8">
      <c r="A63" s="5" t="s">
        <v>57</v>
      </c>
      <c r="B63" s="5" t="s">
        <v>103</v>
      </c>
      <c r="C63" s="6" t="s">
        <v>15</v>
      </c>
      <c r="D63" s="6" t="s">
        <v>30</v>
      </c>
      <c r="E63" s="14">
        <v>390</v>
      </c>
      <c r="F63" s="5" t="s">
        <v>58</v>
      </c>
      <c r="G63" s="2"/>
    </row>
    <row r="64" spans="1:7" ht="124.2">
      <c r="A64" s="23" t="s">
        <v>59</v>
      </c>
      <c r="B64" s="23" t="s">
        <v>103</v>
      </c>
      <c r="C64" s="19" t="s">
        <v>15</v>
      </c>
      <c r="D64" s="19" t="s">
        <v>30</v>
      </c>
      <c r="E64" s="28">
        <v>217</v>
      </c>
      <c r="F64" s="5" t="s">
        <v>61</v>
      </c>
      <c r="G64" s="27"/>
    </row>
    <row r="65" spans="1:7" ht="55.2">
      <c r="A65" s="23"/>
      <c r="B65" s="23"/>
      <c r="C65" s="19"/>
      <c r="D65" s="19"/>
      <c r="E65" s="28"/>
      <c r="F65" s="5" t="s">
        <v>62</v>
      </c>
      <c r="G65" s="27"/>
    </row>
    <row r="66" spans="1:7" ht="82.8">
      <c r="A66" s="5" t="s">
        <v>63</v>
      </c>
      <c r="B66" s="5" t="s">
        <v>64</v>
      </c>
      <c r="C66" s="6" t="s">
        <v>15</v>
      </c>
      <c r="D66" s="6" t="s">
        <v>27</v>
      </c>
      <c r="E66" s="14">
        <v>226.9</v>
      </c>
      <c r="F66" s="5" t="s">
        <v>65</v>
      </c>
      <c r="G66" s="2"/>
    </row>
    <row r="67" spans="1:7">
      <c r="A67" s="18" t="s">
        <v>66</v>
      </c>
      <c r="B67" s="18"/>
      <c r="C67" s="18"/>
      <c r="D67" s="18"/>
      <c r="E67" s="18"/>
      <c r="F67" s="18"/>
      <c r="G67" s="2"/>
    </row>
    <row r="68" spans="1:7" ht="118.2" customHeight="1">
      <c r="A68" s="23" t="s">
        <v>67</v>
      </c>
      <c r="B68" s="5" t="s">
        <v>109</v>
      </c>
      <c r="C68" s="19" t="s">
        <v>15</v>
      </c>
      <c r="D68" s="19" t="s">
        <v>60</v>
      </c>
      <c r="E68" s="28">
        <v>120</v>
      </c>
      <c r="F68" s="23" t="s">
        <v>68</v>
      </c>
      <c r="G68" s="27"/>
    </row>
    <row r="69" spans="1:7" ht="236.4" customHeight="1">
      <c r="A69" s="23"/>
      <c r="B69" s="5" t="s">
        <v>38</v>
      </c>
      <c r="C69" s="19"/>
      <c r="D69" s="19"/>
      <c r="E69" s="28"/>
      <c r="F69" s="23"/>
      <c r="G69" s="27"/>
    </row>
    <row r="70" spans="1:7" ht="230.4" customHeight="1">
      <c r="A70" s="5" t="s">
        <v>110</v>
      </c>
      <c r="B70" s="5" t="s">
        <v>14</v>
      </c>
      <c r="C70" s="6" t="s">
        <v>15</v>
      </c>
      <c r="D70" s="6" t="s">
        <v>16</v>
      </c>
      <c r="E70" s="6" t="s">
        <v>17</v>
      </c>
      <c r="F70" s="5" t="s">
        <v>69</v>
      </c>
      <c r="G70" s="2"/>
    </row>
    <row r="71" spans="1:7" ht="138">
      <c r="A71" s="5" t="s">
        <v>70</v>
      </c>
      <c r="B71" s="5" t="s">
        <v>14</v>
      </c>
      <c r="C71" s="6" t="s">
        <v>15</v>
      </c>
      <c r="D71" s="6" t="s">
        <v>16</v>
      </c>
      <c r="E71" s="6" t="s">
        <v>17</v>
      </c>
      <c r="F71" s="5" t="s">
        <v>71</v>
      </c>
      <c r="G71" s="2"/>
    </row>
    <row r="72" spans="1:7" ht="165.6">
      <c r="A72" s="5" t="s">
        <v>72</v>
      </c>
      <c r="B72" s="5" t="s">
        <v>14</v>
      </c>
      <c r="C72" s="6" t="s">
        <v>15</v>
      </c>
      <c r="D72" s="6" t="s">
        <v>16</v>
      </c>
      <c r="E72" s="6" t="s">
        <v>17</v>
      </c>
      <c r="F72" s="7" t="s">
        <v>73</v>
      </c>
      <c r="G72" s="2"/>
    </row>
    <row r="73" spans="1:7" ht="165.6">
      <c r="A73" s="5" t="s">
        <v>74</v>
      </c>
      <c r="B73" s="5" t="s">
        <v>14</v>
      </c>
      <c r="C73" s="6" t="s">
        <v>15</v>
      </c>
      <c r="D73" s="6" t="s">
        <v>16</v>
      </c>
      <c r="E73" s="6" t="s">
        <v>17</v>
      </c>
      <c r="F73" s="5" t="s">
        <v>75</v>
      </c>
      <c r="G73" s="2"/>
    </row>
    <row r="74" spans="1:7">
      <c r="A74" s="18" t="s">
        <v>76</v>
      </c>
      <c r="B74" s="18"/>
      <c r="C74" s="18"/>
      <c r="D74" s="18"/>
      <c r="E74" s="18"/>
      <c r="F74" s="18"/>
      <c r="G74" s="2"/>
    </row>
    <row r="75" spans="1:7" ht="110.4">
      <c r="A75" s="5" t="s">
        <v>77</v>
      </c>
      <c r="B75" s="5" t="s">
        <v>103</v>
      </c>
      <c r="C75" s="6" t="s">
        <v>15</v>
      </c>
      <c r="D75" s="6" t="s">
        <v>30</v>
      </c>
      <c r="E75" s="16">
        <v>50</v>
      </c>
      <c r="F75" s="7" t="s">
        <v>78</v>
      </c>
      <c r="G75" s="2"/>
    </row>
    <row r="76" spans="1:7" ht="82.8">
      <c r="A76" s="5" t="s">
        <v>79</v>
      </c>
      <c r="B76" s="5" t="s">
        <v>14</v>
      </c>
      <c r="C76" s="6" t="s">
        <v>15</v>
      </c>
      <c r="D76" s="6" t="s">
        <v>16</v>
      </c>
      <c r="E76" s="6" t="s">
        <v>17</v>
      </c>
      <c r="F76" s="5" t="s">
        <v>80</v>
      </c>
      <c r="G76" s="2"/>
    </row>
    <row r="77" spans="1:7" ht="124.2">
      <c r="A77" s="5" t="s">
        <v>81</v>
      </c>
      <c r="B77" s="7" t="s">
        <v>113</v>
      </c>
      <c r="C77" s="6" t="s">
        <v>15</v>
      </c>
      <c r="D77" s="6" t="s">
        <v>27</v>
      </c>
      <c r="E77" s="8">
        <v>69.63</v>
      </c>
      <c r="F77" s="7" t="s">
        <v>82</v>
      </c>
      <c r="G77" s="2"/>
    </row>
    <row r="78" spans="1:7" ht="27.6">
      <c r="A78" s="23" t="s">
        <v>83</v>
      </c>
      <c r="B78" s="20" t="s">
        <v>14</v>
      </c>
      <c r="C78" s="19" t="s">
        <v>15</v>
      </c>
      <c r="D78" s="19" t="s">
        <v>30</v>
      </c>
      <c r="E78" s="29">
        <v>0</v>
      </c>
      <c r="F78" s="5" t="s">
        <v>84</v>
      </c>
      <c r="G78" s="27"/>
    </row>
    <row r="79" spans="1:7" ht="41.4">
      <c r="A79" s="23"/>
      <c r="B79" s="20"/>
      <c r="C79" s="19"/>
      <c r="D79" s="19"/>
      <c r="E79" s="29"/>
      <c r="F79" s="5" t="s">
        <v>85</v>
      </c>
      <c r="G79" s="27"/>
    </row>
    <row r="80" spans="1:7" ht="151.80000000000001">
      <c r="A80" s="5" t="s">
        <v>86</v>
      </c>
      <c r="B80" s="5" t="s">
        <v>14</v>
      </c>
      <c r="C80" s="6" t="s">
        <v>15</v>
      </c>
      <c r="D80" s="6" t="s">
        <v>16</v>
      </c>
      <c r="E80" s="6" t="s">
        <v>17</v>
      </c>
      <c r="F80" s="5" t="s">
        <v>87</v>
      </c>
      <c r="G80" s="2"/>
    </row>
    <row r="81" spans="1:7" ht="82.8">
      <c r="A81" s="5" t="s">
        <v>88</v>
      </c>
      <c r="B81" s="5" t="s">
        <v>14</v>
      </c>
      <c r="C81" s="6" t="s">
        <v>15</v>
      </c>
      <c r="D81" s="6" t="s">
        <v>16</v>
      </c>
      <c r="E81" s="6" t="s">
        <v>17</v>
      </c>
      <c r="F81" s="7" t="s">
        <v>89</v>
      </c>
      <c r="G81" s="2"/>
    </row>
    <row r="82" spans="1:7">
      <c r="A82" s="18" t="s">
        <v>90</v>
      </c>
      <c r="B82" s="18"/>
      <c r="C82" s="18"/>
      <c r="D82" s="18"/>
      <c r="E82" s="18"/>
      <c r="F82" s="18"/>
      <c r="G82" s="2"/>
    </row>
    <row r="83" spans="1:7" ht="207">
      <c r="A83" s="5" t="s">
        <v>91</v>
      </c>
      <c r="B83" s="5" t="s">
        <v>112</v>
      </c>
      <c r="C83" s="6" t="s">
        <v>15</v>
      </c>
      <c r="D83" s="6" t="s">
        <v>16</v>
      </c>
      <c r="E83" s="6" t="s">
        <v>17</v>
      </c>
      <c r="F83" s="5" t="s">
        <v>111</v>
      </c>
      <c r="G83" s="2"/>
    </row>
    <row r="84" spans="1:7">
      <c r="A84" s="30" t="s">
        <v>92</v>
      </c>
      <c r="B84" s="30"/>
      <c r="C84" s="30"/>
      <c r="D84" s="30"/>
      <c r="E84" s="9">
        <f>E85+E86+E87</f>
        <v>5081.5169999999998</v>
      </c>
      <c r="F84" s="7"/>
      <c r="G84" s="2"/>
    </row>
    <row r="85" spans="1:7" ht="41.4">
      <c r="A85" s="30" t="s">
        <v>93</v>
      </c>
      <c r="B85" s="30"/>
      <c r="C85" s="30"/>
      <c r="D85" s="7" t="s">
        <v>94</v>
      </c>
      <c r="E85" s="9">
        <f>E18+E20+E24+E27+E30+E31+E32+E36+E37+E38+E39+E40+E41+E42+E43+E44+E45+E48+E52+E58+E66+E68+E77</f>
        <v>3155.6970000000001</v>
      </c>
      <c r="F85" s="7"/>
      <c r="G85" s="2"/>
    </row>
    <row r="86" spans="1:7" ht="27.6">
      <c r="A86" s="30"/>
      <c r="B86" s="30"/>
      <c r="C86" s="30"/>
      <c r="D86" s="7" t="s">
        <v>95</v>
      </c>
      <c r="E86" s="17">
        <f>E21+E22+E25+E28+E33+E34+E46+E49+E53+E59+E60+E61</f>
        <v>792.22</v>
      </c>
      <c r="F86" s="7"/>
      <c r="G86" s="2"/>
    </row>
    <row r="87" spans="1:7">
      <c r="A87" s="30"/>
      <c r="B87" s="30"/>
      <c r="C87" s="30"/>
      <c r="D87" s="7" t="s">
        <v>96</v>
      </c>
      <c r="E87" s="17">
        <f>E23+E26+E29+E35+E47+E50+E51+E54+E62+E63+E64+E75</f>
        <v>1133.5999999999999</v>
      </c>
      <c r="F87" s="7"/>
      <c r="G87" s="2"/>
    </row>
    <row r="88" spans="1:7">
      <c r="A88" s="3"/>
    </row>
    <row r="89" spans="1:7">
      <c r="A89" s="3"/>
    </row>
    <row r="90" spans="1:7" ht="15.6">
      <c r="A90" s="4" t="s">
        <v>97</v>
      </c>
    </row>
    <row r="91" spans="1:7" ht="15.6">
      <c r="A91" s="4" t="s">
        <v>98</v>
      </c>
    </row>
  </sheetData>
  <mergeCells count="68">
    <mergeCell ref="A84:D84"/>
    <mergeCell ref="A85:C87"/>
    <mergeCell ref="A7:F7"/>
    <mergeCell ref="A8:F8"/>
    <mergeCell ref="A20:A23"/>
    <mergeCell ref="D30:D32"/>
    <mergeCell ref="D33:D34"/>
    <mergeCell ref="B46:B47"/>
    <mergeCell ref="D36:D45"/>
    <mergeCell ref="B48:B49"/>
    <mergeCell ref="D50:D51"/>
    <mergeCell ref="B52:B53"/>
    <mergeCell ref="D59:D61"/>
    <mergeCell ref="F58:F62"/>
    <mergeCell ref="A56:F56"/>
    <mergeCell ref="A58:A62"/>
    <mergeCell ref="G78:G79"/>
    <mergeCell ref="A82:F82"/>
    <mergeCell ref="A74:F74"/>
    <mergeCell ref="A78:A79"/>
    <mergeCell ref="B78:B79"/>
    <mergeCell ref="C78:C79"/>
    <mergeCell ref="D78:D79"/>
    <mergeCell ref="E78:E79"/>
    <mergeCell ref="G64:G65"/>
    <mergeCell ref="A67:F67"/>
    <mergeCell ref="A68:A69"/>
    <mergeCell ref="C68:C69"/>
    <mergeCell ref="D68:D69"/>
    <mergeCell ref="E68:E69"/>
    <mergeCell ref="F68:F69"/>
    <mergeCell ref="G68:G69"/>
    <mergeCell ref="E64:E65"/>
    <mergeCell ref="C58:C62"/>
    <mergeCell ref="A64:A65"/>
    <mergeCell ref="B64:B65"/>
    <mergeCell ref="C64:C65"/>
    <mergeCell ref="D64:D65"/>
    <mergeCell ref="A48:A51"/>
    <mergeCell ref="C48:C51"/>
    <mergeCell ref="F48:F51"/>
    <mergeCell ref="A52:A54"/>
    <mergeCell ref="C52:C54"/>
    <mergeCell ref="F52:F54"/>
    <mergeCell ref="A30:A35"/>
    <mergeCell ref="C30:C35"/>
    <mergeCell ref="F30:F35"/>
    <mergeCell ref="A36:A47"/>
    <mergeCell ref="C36:C47"/>
    <mergeCell ref="F36:F47"/>
    <mergeCell ref="A24:A26"/>
    <mergeCell ref="C24:C26"/>
    <mergeCell ref="F24:F26"/>
    <mergeCell ref="A27:A29"/>
    <mergeCell ref="B27:B29"/>
    <mergeCell ref="C27:C29"/>
    <mergeCell ref="F27:F29"/>
    <mergeCell ref="A12:F12"/>
    <mergeCell ref="A17:F17"/>
    <mergeCell ref="C20:C23"/>
    <mergeCell ref="F20:F23"/>
    <mergeCell ref="A9:A11"/>
    <mergeCell ref="B9:B11"/>
    <mergeCell ref="C9:C11"/>
    <mergeCell ref="D9:E9"/>
    <mergeCell ref="F9:F11"/>
    <mergeCell ref="D10:D11"/>
    <mergeCell ref="E10:E11"/>
  </mergeCells>
  <pageMargins left="0.19685039370078741" right="0.19685039370078741" top="0.39370078740157483" bottom="0.31496062992125984" header="0.31496062992125984" footer="0.31496062992125984"/>
  <pageSetup paperSize="9" scale="88" orientation="landscape" r:id="rId1"/>
  <rowBreaks count="5" manualBreakCount="5">
    <brk id="35" max="5" man="1"/>
    <brk id="47" max="5" man="1"/>
    <brk id="55" max="5" man="1"/>
    <brk id="66" max="5" man="1"/>
    <brk id="8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Admin</cp:lastModifiedBy>
  <cp:lastPrinted>2024-10-26T05:47:23Z</cp:lastPrinted>
  <dcterms:created xsi:type="dcterms:W3CDTF">2024-10-25T20:42:48Z</dcterms:created>
  <dcterms:modified xsi:type="dcterms:W3CDTF">2024-10-31T08:00:07Z</dcterms:modified>
</cp:coreProperties>
</file>