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08\"/>
    </mc:Choice>
  </mc:AlternateContent>
  <xr:revisionPtr revIDLastSave="0" documentId="13_ncr:1_{25843519-BE50-4170-AA6B-E01649CA322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д 1 доходи" sheetId="20" r:id="rId1"/>
    <sheet name="дод 2 видатки" sheetId="22" r:id="rId2"/>
    <sheet name="дод 3 трансф" sheetId="23" r:id="rId3"/>
  </sheets>
  <definedNames>
    <definedName name="Z_39F5A461_57E4_11D9_9EE7_0002B31CD0A9_.wvu.PrintArea" localSheetId="0" hidden="1">'дод 1 доходи'!$A$1:$F$15</definedName>
    <definedName name="Z_3A0F5786_DD89_4CC0_B609_902CBD2A88D0_.wvu.PrintArea" localSheetId="0" hidden="1">'дод 1 доходи'!$A$1:$F$15</definedName>
    <definedName name="Z_44195939_FF8E_42E2_8003_8D5D0D47E574_.wvu.Rows" localSheetId="0" hidden="1">'дод 1 доходи'!$8:$12</definedName>
    <definedName name="Z_C02E931C_E2B6_44D6_B9B6_45895A12EB36_.wvu.Rows" localSheetId="0" hidden="1">'дод 1 доходи'!#REF!,'дод 1 доходи'!#REF!</definedName>
    <definedName name="_xlnm.Print_Titles" localSheetId="0">'дод 1 доходи'!$6:$6</definedName>
    <definedName name="_xlnm.Print_Titles" localSheetId="1">'дод 2 видатки'!$8:$12</definedName>
    <definedName name="_xlnm.Print_Area" localSheetId="0">'дод 1 доходи'!$A$1:$F$19</definedName>
    <definedName name="_xlnm.Print_Area" localSheetId="1">'дод 2 видатки'!$A$1:$P$20</definedName>
  </definedNames>
  <calcPr calcId="191029"/>
  <customWorkbookViews>
    <customWorkbookView name="PC - Личное представление" guid="{44195939-FF8E-42E2-8003-8D5D0D47E574}" mergeInterval="0" personalView="1" maximized="1" windowWidth="1276" windowHeight="782" activeSheetId="3"/>
    <customWorkbookView name="1 - Личное представление" guid="{CB8B9A01-6A6F-4CBA-9FB9-1B7501FD2FAE}" mergeInterval="0" personalView="1" maximized="1" windowWidth="1004" windowHeight="556" activeSheetId="4"/>
    <customWorkbookView name="Illichevsk - Личное представление" guid="{C4239800-57E3-11D9-B162-00018002F0A4}" mergeInterval="0" personalView="1" maximized="1" windowWidth="796" windowHeight="438" activeSheetId="7"/>
    <customWorkbookView name="BUDJ_SEC - Личное представление" guid="{39F5A461-57E4-11D9-9EE7-0002B31CD0A9}" mergeInterval="0" personalView="1" maximized="1" windowWidth="1020" windowHeight="606" activeSheetId="2"/>
    <customWorkbookView name="Администратор - Личное представление" guid="{3A0F5786-DD89-4CC0-B609-902CBD2A88D0}" mergeInterval="0" personalView="1" maximized="1" windowWidth="1020" windowHeight="578" activeSheetId="7"/>
    <customWorkbookView name="Юлія - Личное представление" guid="{C02E931C-E2B6-44D6-B9B6-45895A12EB36}" mergeInterval="0" personalView="1" maximized="1" windowWidth="1012" windowHeight="561" activeSheetId="6"/>
    <customWorkbookView name="Otdel doxodov - Личное представление" guid="{AFA85C7D-201A-44E2-9FEF-FB09D8FA14DB}" mergeInterval="0" personalView="1" maximized="1" windowWidth="1276" windowHeight="848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2" l="1"/>
  <c r="D14" i="23" l="1"/>
  <c r="D17" i="23" s="1"/>
  <c r="D16" i="23" s="1"/>
  <c r="G14" i="22"/>
  <c r="F14" i="22"/>
  <c r="H14" i="22"/>
  <c r="I14" i="22"/>
  <c r="J14" i="22"/>
  <c r="K14" i="22"/>
  <c r="L14" i="22"/>
  <c r="M14" i="22"/>
  <c r="N14" i="22"/>
  <c r="O14" i="22"/>
  <c r="E14" i="20" l="1"/>
  <c r="E13" i="20" s="1"/>
  <c r="F14" i="20"/>
  <c r="F13" i="20" s="1"/>
  <c r="D14" i="20"/>
  <c r="D13" i="20" s="1"/>
  <c r="C15" i="20"/>
  <c r="C14" i="20" l="1"/>
  <c r="H13" i="22" l="1"/>
  <c r="H16" i="22" s="1"/>
  <c r="I13" i="22"/>
  <c r="I16" i="22" s="1"/>
  <c r="K13" i="22"/>
  <c r="K16" i="22" s="1"/>
  <c r="L13" i="22"/>
  <c r="L16" i="22" s="1"/>
  <c r="M13" i="22"/>
  <c r="M16" i="22" s="1"/>
  <c r="N13" i="22"/>
  <c r="N16" i="22" s="1"/>
  <c r="O13" i="22"/>
  <c r="O16" i="22" s="1"/>
  <c r="G13" i="22"/>
  <c r="G16" i="22" s="1"/>
  <c r="J13" i="22"/>
  <c r="J16" i="22" s="1"/>
  <c r="E15" i="22"/>
  <c r="E14" i="22" l="1"/>
  <c r="F13" i="22"/>
  <c r="F16" i="22" s="1"/>
  <c r="E12" i="20"/>
  <c r="E16" i="20" s="1"/>
  <c r="F12" i="20"/>
  <c r="F16" i="20" s="1"/>
  <c r="E13" i="22" l="1"/>
  <c r="E16" i="22" s="1"/>
  <c r="C13" i="20" l="1"/>
  <c r="D12" i="20" l="1"/>
  <c r="D16" i="20" s="1"/>
  <c r="P16" i="22" l="1"/>
  <c r="C12" i="20"/>
  <c r="C16" i="20" s="1"/>
  <c r="P22" i="22" s="1"/>
  <c r="P13" i="22"/>
  <c r="P14" i="22"/>
  <c r="P15" i="22"/>
  <c r="P23" i="22" l="1"/>
</calcChain>
</file>

<file path=xl/sharedStrings.xml><?xml version="1.0" encoding="utf-8"?>
<sst xmlns="http://schemas.openxmlformats.org/spreadsheetml/2006/main" count="78" uniqueCount="59">
  <si>
    <t>Загальний фонд</t>
  </si>
  <si>
    <t>Спеціальний фонд</t>
  </si>
  <si>
    <t>Код</t>
  </si>
  <si>
    <t xml:space="preserve">Офіційні трансферти </t>
  </si>
  <si>
    <t>Додаток 1</t>
  </si>
  <si>
    <t>РАЗОМ ДОХОДІВ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</si>
  <si>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</si>
  <si>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</si>
  <si>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</si>
  <si>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</si>
  <si>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до розпорядження міського голови</t>
  </si>
  <si>
    <t>грн.</t>
  </si>
  <si>
    <t>Код Функціональної класифікації видатків та кредитування бюджету</t>
  </si>
  <si>
    <t>з них</t>
  </si>
  <si>
    <t>(код бюджету)</t>
  </si>
  <si>
    <t>грн</t>
  </si>
  <si>
    <t>РАЗОМ</t>
  </si>
  <si>
    <t>видатки споживання</t>
  </si>
  <si>
    <t>видатки розвитку</t>
  </si>
  <si>
    <t>комунальні послуги та енергоносії</t>
  </si>
  <si>
    <t xml:space="preserve">Зміни  до розподілу   </t>
  </si>
  <si>
    <t xml:space="preserve">Від органів державного управління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</si>
  <si>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</si>
  <si>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</si>
  <si>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</si>
  <si>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оплата праці і нарахування на заробітну плату</t>
  </si>
  <si>
    <t>Зміни до річних обсягів міжбюджетних трансфертів за доходами бюджету Чорноморської  міської територіальної громади на 2024 рік</t>
  </si>
  <si>
    <t xml:space="preserve">видатків бюджету Чорноморської міської територіальної громади на 2024 рік  </t>
  </si>
  <si>
    <t>1558900000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</si>
  <si>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</si>
  <si>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</si>
  <si>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</si>
  <si>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X</t>
  </si>
  <si>
    <t xml:space="preserve">УСЬОГО за розділом І, у тому числі: </t>
  </si>
  <si>
    <t>загальний фонд</t>
  </si>
  <si>
    <t xml:space="preserve">                                                                   до розпорядження міського голови</t>
  </si>
  <si>
    <t>ЗМІНИ</t>
  </si>
  <si>
    <t>до міжбюджетних трансфертів бюджету Чорноморської міської територіальної громади  на 2024 рік</t>
  </si>
  <si>
    <t xml:space="preserve">      1. Зміни до показників міжбюджетних трансфертів з інших бюджетів</t>
  </si>
  <si>
    <t>І. Зміни до трансфертів  до загального фонду бюджету</t>
  </si>
  <si>
    <t>Додаток 2</t>
  </si>
  <si>
    <t>0600000</t>
  </si>
  <si>
    <t>0610000</t>
  </si>
  <si>
    <t>0990</t>
  </si>
  <si>
    <t>Управління освіти Чорноморської міської ради Одеського району Одеської області</t>
  </si>
  <si>
    <t>Державний бюджет</t>
  </si>
  <si>
    <t>Заступник начальника фінансового управління
- начальник бюджетного відділу</t>
  </si>
  <si>
    <t>Світлана ПЄРКОВА</t>
  </si>
  <si>
    <t>Заступник начальника фінансового управління - начальник бюджетного відділу</t>
  </si>
  <si>
    <t xml:space="preserve">                                                                   Додаток 3</t>
  </si>
  <si>
    <t>Заступник начальника фінансового управління
- начальник бюджетного відділу                                                                                        Світлана ПЄРКОВА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</si>
  <si>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</si>
  <si>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</si>
  <si>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</si>
  <si>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</si>
  <si>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</si>
  <si>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від     27.12. 2024 № 408</t>
  </si>
  <si>
    <t xml:space="preserve"> 27.12. 2024 № 408</t>
  </si>
  <si>
    <t xml:space="preserve">                                                                    27.12. 2024 № 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</si>
</sst>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_ ;\-#,##0\ 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color indexed="53"/>
      <name val="Times New Roman"/>
      <family val="1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u/>
      <sz val="12"/>
      <color indexed="12"/>
      <name val="Arial Cyr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11" fillId="0" borderId="0"/>
    <xf numFmtId="0" fontId="21" fillId="0" borderId="0"/>
    <xf numFmtId="0" fontId="25" fillId="0" borderId="0"/>
    <xf numFmtId="0" fontId="2" fillId="0" borderId="0"/>
    <xf numFmtId="0" fontId="1" fillId="0" borderId="0"/>
    <xf numFmtId="0" fontId="29" fillId="0" borderId="0"/>
  </cellStyleXfs>
  <cellXfs count="111">
    <xf numFmtId="0" fontId="0" fillId="0" borderId="0" xfId="0"/>
    <xf numFmtId="0" fontId="6" fillId="0" borderId="0" xfId="0" applyFont="1"/>
    <xf numFmtId="0" fontId="9" fillId="0" borderId="0" xfId="0" applyFont="1" applyAlignment="1">
      <alignment horizontal="justify"/>
    </xf>
    <xf numFmtId="0" fontId="10" fillId="0" borderId="0" xfId="0" applyFont="1"/>
    <xf numFmtId="49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2" fillId="2" borderId="0" xfId="0" applyFont="1" applyFill="1"/>
    <xf numFmtId="0" fontId="6" fillId="2" borderId="0" xfId="0" applyFont="1" applyFill="1"/>
    <xf numFmtId="49" fontId="6" fillId="2" borderId="0" xfId="0" applyNumberFormat="1" applyFont="1" applyFill="1"/>
    <xf numFmtId="164" fontId="6" fillId="2" borderId="0" xfId="0" applyNumberFormat="1" applyFont="1" applyFill="1"/>
    <xf numFmtId="0" fontId="10" fillId="2" borderId="0" xfId="0" applyFont="1" applyFill="1"/>
    <xf numFmtId="49" fontId="7" fillId="2" borderId="0" xfId="0" applyNumberFormat="1" applyFont="1" applyFill="1" applyAlignment="1">
      <alignment horizontal="center" vertical="center"/>
    </xf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17" fillId="0" borderId="0" xfId="0" applyFont="1"/>
    <xf numFmtId="0" fontId="16" fillId="0" borderId="0" xfId="0" applyFont="1" applyAlignment="1">
      <alignment horizontal="justify"/>
    </xf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left"/>
    </xf>
    <xf numFmtId="0" fontId="6" fillId="0" borderId="4" xfId="1" applyFont="1" applyBorder="1" applyAlignment="1" applyProtection="1">
      <alignment horizontal="left"/>
    </xf>
    <xf numFmtId="0" fontId="15" fillId="0" borderId="0" xfId="0" applyFont="1" applyAlignment="1">
      <alignment horizontal="right"/>
    </xf>
    <xf numFmtId="3" fontId="10" fillId="0" borderId="0" xfId="0" applyNumberFormat="1" applyFont="1"/>
    <xf numFmtId="0" fontId="16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19" fillId="0" borderId="0" xfId="1" applyFont="1" applyAlignment="1" applyProtection="1"/>
    <xf numFmtId="0" fontId="8" fillId="0" borderId="0" xfId="0" applyFont="1"/>
    <xf numFmtId="0" fontId="6" fillId="0" borderId="0" xfId="0" applyFont="1" applyAlignment="1">
      <alignment horizontal="left"/>
    </xf>
    <xf numFmtId="4" fontId="13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4" applyNumberFormat="1" applyFont="1" applyFill="1" applyBorder="1" applyAlignment="1">
      <alignment horizontal="center" vertical="center" wrapText="1"/>
    </xf>
    <xf numFmtId="4" fontId="7" fillId="2" borderId="1" xfId="4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1" xfId="4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10" fillId="0" borderId="0" xfId="0" applyNumberFormat="1" applyFont="1"/>
    <xf numFmtId="0" fontId="7" fillId="2" borderId="0" xfId="0" applyFont="1" applyFill="1" applyAlignment="1">
      <alignment horizontal="center" vertical="center"/>
    </xf>
    <xf numFmtId="4" fontId="7" fillId="2" borderId="0" xfId="4" applyNumberFormat="1" applyFont="1" applyFill="1" applyAlignment="1">
      <alignment horizontal="center" vertical="center"/>
    </xf>
    <xf numFmtId="4" fontId="7" fillId="2" borderId="0" xfId="4" applyNumberFormat="1" applyFont="1" applyFill="1" applyAlignment="1">
      <alignment horizontal="center" vertical="center" wrapText="1"/>
    </xf>
    <xf numFmtId="0" fontId="17" fillId="2" borderId="0" xfId="0" applyFont="1" applyFill="1"/>
    <xf numFmtId="0" fontId="26" fillId="2" borderId="0" xfId="6" applyFont="1" applyFill="1"/>
    <xf numFmtId="0" fontId="23" fillId="2" borderId="0" xfId="0" applyFont="1" applyFill="1"/>
    <xf numFmtId="0" fontId="17" fillId="2" borderId="0" xfId="0" applyFont="1" applyFill="1" applyAlignment="1">
      <alignment horizontal="right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165" fontId="24" fillId="2" borderId="6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65" fontId="17" fillId="2" borderId="6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centerContinuous" vertical="center"/>
    </xf>
    <xf numFmtId="165" fontId="24" fillId="2" borderId="6" xfId="0" applyNumberFormat="1" applyFont="1" applyFill="1" applyBorder="1" applyAlignment="1">
      <alignment horizontal="center"/>
    </xf>
    <xf numFmtId="4" fontId="13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Continuous" vertical="center"/>
    </xf>
    <xf numFmtId="165" fontId="24" fillId="2" borderId="0" xfId="0" applyNumberFormat="1" applyFont="1" applyFill="1" applyAlignment="1">
      <alignment horizontal="center"/>
    </xf>
    <xf numFmtId="0" fontId="24" fillId="0" borderId="1" xfId="0" quotePrefix="1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quotePrefix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7" fillId="2" borderId="1" xfId="4" quotePrefix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4" fontId="6" fillId="2" borderId="0" xfId="0" applyNumberFormat="1" applyFont="1" applyFill="1" applyAlignment="1">
      <alignment vertical="center"/>
    </xf>
    <xf numFmtId="0" fontId="18" fillId="0" borderId="0" xfId="0" applyFont="1" applyAlignment="1">
      <alignment horizontal="left"/>
    </xf>
    <xf numFmtId="0" fontId="13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left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Alignment="1">
      <alignment horizontal="left" vertical="top"/>
    </xf>
    <xf numFmtId="0" fontId="2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3" fillId="2" borderId="0" xfId="1" applyFont="1" applyFill="1" applyAlignment="1" applyProtection="1">
      <alignment horizontal="left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/>
    </xf>
    <xf numFmtId="0" fontId="24" fillId="2" borderId="0" xfId="6" applyFont="1" applyFill="1" applyAlignment="1">
      <alignment horizontal="center"/>
    </xf>
    <xf numFmtId="0" fontId="27" fillId="2" borderId="0" xfId="0" quotePrefix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/>
    </xf>
    <xf numFmtId="0" fontId="24" fillId="2" borderId="5" xfId="0" quotePrefix="1" applyFont="1" applyFill="1" applyBorder="1" applyAlignment="1">
      <alignment horizontal="left" vertical="center" wrapText="1"/>
    </xf>
    <xf numFmtId="0" fontId="24" fillId="2" borderId="6" xfId="0" quotePrefix="1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6" fillId="2" borderId="0" xfId="6" applyFont="1" applyFill="1" applyAlignment="1">
      <alignment horizontal="left" wrapText="1"/>
    </xf>
  </cellXfs>
  <cellStyles count="10">
    <cellStyle name="Гіперпосилання" xfId="1" builtinId="8"/>
    <cellStyle name="Звичайний" xfId="0" builtinId="0"/>
    <cellStyle name="Звичайний 2" xfId="7" xr:uid="{00000000-0005-0000-0000-000002000000}"/>
    <cellStyle name="Звичайний 2 2" xfId="8" xr:uid="{00000000-0005-0000-0000-000003000000}"/>
    <cellStyle name="Обычный 2" xfId="5" xr:uid="{00000000-0005-0000-0000-000004000000}"/>
    <cellStyle name="Обычный 3" xfId="2" xr:uid="{00000000-0005-0000-0000-000005000000}"/>
    <cellStyle name="Обычный 4" xfId="6" xr:uid="{00000000-0005-0000-0000-000006000000}"/>
    <cellStyle name="Обычный 6" xfId="3" xr:uid="{00000000-0005-0000-0000-000007000000}"/>
    <cellStyle name="Обычный 9" xfId="9" xr:uid="{00000000-0005-0000-0000-000008000000}"/>
    <cellStyle name="Обычный_дод 3" xfId="4" xr:uid="{00000000-0005-0000-0000-00000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view="pageBreakPreview" zoomScale="75" zoomScaleSheetLayoutView="75" workbookViewId="0">
      <selection activeCell="D3" sqref="D3"/>
    </sheetView>
  </sheetViews>
  <sheetFormatPr defaultColWidth="8.85546875" defaultRowHeight="15" x14ac:dyDescent="0.2"/>
  <cols>
    <col min="1" max="1" width="12.140625" style="3" customWidth="1"/>
    <col min="2" max="2" width="46.7109375" style="3" customWidth="1"/>
    <col min="3" max="3" width="15.28515625" style="3" customWidth="1"/>
    <col min="4" max="4" width="14.5703125" style="3" customWidth="1"/>
    <col min="5" max="5" width="14.7109375" style="3" customWidth="1"/>
    <col min="6" max="6" width="12.7109375" style="3" customWidth="1"/>
    <col min="7" max="7" width="8.85546875" style="3"/>
    <col min="8" max="8" width="23" style="3" customWidth="1"/>
    <col min="9" max="16384" width="8.85546875" style="3"/>
  </cols>
  <sheetData>
    <row r="1" spans="1:8" ht="15.75" x14ac:dyDescent="0.25">
      <c r="A1" s="81"/>
      <c r="B1" s="81"/>
      <c r="D1" s="1" t="s">
        <v>4</v>
      </c>
      <c r="E1" s="1"/>
      <c r="F1" s="30"/>
    </row>
    <row r="2" spans="1:8" ht="15.75" x14ac:dyDescent="0.25">
      <c r="A2" s="21"/>
      <c r="D2" s="1" t="s">
        <v>10</v>
      </c>
    </row>
    <row r="3" spans="1:8" ht="15.75" x14ac:dyDescent="0.25">
      <c r="A3" s="21"/>
      <c r="D3" s="31" t="s">
        <v>56</v>
      </c>
    </row>
    <row r="4" spans="1:8" ht="15.75" x14ac:dyDescent="0.25">
      <c r="A4" s="21"/>
      <c r="D4" s="31"/>
    </row>
    <row r="5" spans="1:8" ht="39" customHeight="1" x14ac:dyDescent="0.2">
      <c r="A5" s="82" t="s">
        <v>26</v>
      </c>
      <c r="B5" s="82"/>
      <c r="C5" s="82"/>
      <c r="D5" s="82"/>
      <c r="E5" s="82"/>
      <c r="F5" s="82"/>
    </row>
    <row r="6" spans="1:8" ht="18.75" customHeight="1" x14ac:dyDescent="0.25">
      <c r="A6" s="83">
        <v>1558900000</v>
      </c>
      <c r="B6" s="83"/>
      <c r="C6" s="23"/>
      <c r="D6" s="22"/>
      <c r="E6" s="22"/>
      <c r="F6" s="22"/>
    </row>
    <row r="7" spans="1:8" ht="15.75" x14ac:dyDescent="0.25">
      <c r="A7" s="24" t="s">
        <v>14</v>
      </c>
      <c r="B7" s="22"/>
      <c r="C7" s="22"/>
      <c r="D7" s="22"/>
      <c r="E7" s="22"/>
      <c r="F7" s="22"/>
    </row>
    <row r="8" spans="1:8" ht="15.75" x14ac:dyDescent="0.25">
      <c r="A8" s="21"/>
      <c r="F8" s="25" t="s">
        <v>15</v>
      </c>
    </row>
    <row r="9" spans="1:8" ht="15.75" x14ac:dyDescent="0.2">
      <c r="A9" s="84" t="s">
        <v>2</v>
      </c>
      <c r="B9" s="84" t="s">
        <v>6</v>
      </c>
      <c r="C9" s="86" t="s">
        <v>7</v>
      </c>
      <c r="D9" s="84" t="s">
        <v>0</v>
      </c>
      <c r="E9" s="84" t="s">
        <v>1</v>
      </c>
      <c r="F9" s="84"/>
    </row>
    <row r="10" spans="1:8" ht="63" x14ac:dyDescent="0.2">
      <c r="A10" s="85"/>
      <c r="B10" s="84"/>
      <c r="C10" s="87"/>
      <c r="D10" s="84"/>
      <c r="E10" s="13" t="s">
        <v>8</v>
      </c>
      <c r="F10" s="13" t="s">
        <v>9</v>
      </c>
    </row>
    <row r="11" spans="1:8" ht="15.7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</row>
    <row r="12" spans="1:8" ht="15.75" x14ac:dyDescent="0.2">
      <c r="A12" s="14">
        <v>40000000</v>
      </c>
      <c r="B12" s="15" t="s">
        <v>3</v>
      </c>
      <c r="C12" s="32">
        <f t="shared" ref="C12:F13" si="0">C13</f>
        <v>7220800</v>
      </c>
      <c r="D12" s="32">
        <f t="shared" si="0"/>
        <v>0</v>
      </c>
      <c r="E12" s="32">
        <f t="shared" si="0"/>
        <v>7220800</v>
      </c>
      <c r="F12" s="32">
        <f t="shared" si="0"/>
        <v>0</v>
      </c>
      <c r="H12" s="26"/>
    </row>
    <row r="13" spans="1:8" ht="15.75" x14ac:dyDescent="0.2">
      <c r="A13" s="14">
        <v>41000000</v>
      </c>
      <c r="B13" s="16" t="s">
        <v>21</v>
      </c>
      <c r="C13" s="32">
        <f t="shared" ref="C13" si="1">D13+E13</f>
        <v>7220800</v>
      </c>
      <c r="D13" s="32">
        <f>D14</f>
        <v>0</v>
      </c>
      <c r="E13" s="32">
        <f t="shared" si="0"/>
        <v>7220800</v>
      </c>
      <c r="F13" s="32">
        <f t="shared" si="0"/>
        <v>0</v>
      </c>
      <c r="H13" s="26"/>
    </row>
    <row r="14" spans="1:8" ht="31.5" x14ac:dyDescent="0.2">
      <c r="A14" s="71">
        <v>41030000</v>
      </c>
      <c r="B14" s="70" t="s">
        <v>51</v>
      </c>
      <c r="C14" s="32">
        <f>D14+E14</f>
        <v>7220800</v>
      </c>
      <c r="D14" s="32">
        <f>D15</f>
        <v>0</v>
      </c>
      <c r="E14" s="32">
        <f t="shared" ref="E14:F14" si="2">E15</f>
        <v>7220800</v>
      </c>
      <c r="F14" s="32">
        <f t="shared" si="2"/>
        <v>0</v>
      </c>
      <c r="H14" s="26"/>
    </row>
    <row r="15" spans="1:8" ht="63" x14ac:dyDescent="0.2">
      <c r="A15" s="73">
        <v>41033300</v>
      </c>
      <c r="B15" s="72" t="s">
        <v>52</v>
      </c>
      <c r="C15" s="77">
        <f>D15+E15</f>
        <v>7220800</v>
      </c>
      <c r="D15" s="77"/>
      <c r="E15" s="32">
        <v>7220800</v>
      </c>
      <c r="F15" s="32"/>
      <c r="H15" s="26"/>
    </row>
    <row r="16" spans="1:8" ht="15.75" x14ac:dyDescent="0.2">
      <c r="A16" s="17"/>
      <c r="B16" s="18" t="s">
        <v>5</v>
      </c>
      <c r="C16" s="33">
        <f>C12</f>
        <v>7220800</v>
      </c>
      <c r="D16" s="33">
        <f>D12</f>
        <v>0</v>
      </c>
      <c r="E16" s="33">
        <f t="shared" ref="E16:F16" si="3">E12</f>
        <v>7220800</v>
      </c>
      <c r="F16" s="33">
        <f t="shared" si="3"/>
        <v>0</v>
      </c>
    </row>
    <row r="17" spans="1:6" ht="15.75" x14ac:dyDescent="0.2">
      <c r="A17" s="27"/>
      <c r="B17" s="28"/>
      <c r="C17" s="65"/>
      <c r="D17" s="65"/>
      <c r="E17" s="65"/>
      <c r="F17" s="65"/>
    </row>
    <row r="18" spans="1:6" ht="47.25" x14ac:dyDescent="0.25">
      <c r="A18" s="19"/>
      <c r="B18" s="79" t="s">
        <v>46</v>
      </c>
      <c r="C18" s="1"/>
      <c r="D18" s="1"/>
      <c r="E18" s="20" t="s">
        <v>47</v>
      </c>
      <c r="F18" s="1"/>
    </row>
    <row r="19" spans="1:6" ht="15.75" x14ac:dyDescent="0.25">
      <c r="A19" s="2"/>
    </row>
    <row r="22" spans="1:6" x14ac:dyDescent="0.2">
      <c r="A22" s="29"/>
    </row>
  </sheetData>
  <mergeCells count="8">
    <mergeCell ref="A1:B1"/>
    <mergeCell ref="A5:F5"/>
    <mergeCell ref="A6:B6"/>
    <mergeCell ref="A9:A10"/>
    <mergeCell ref="B9:B10"/>
    <mergeCell ref="C9:C10"/>
    <mergeCell ref="D9:D10"/>
    <mergeCell ref="E9:F9"/>
  </mergeCells>
  <hyperlinks>
    <hyperlink ref="A22" location="_ftnref1" display="_ftnref1" xr:uid="{00000000-0004-0000-0000-000000000000}"/>
  </hyperlinks>
  <printOptions horizontalCentered="1"/>
  <pageMargins left="0.78740157480314965" right="0.31496062992125984" top="0.19685039370078741" bottom="0.19685039370078741" header="0.15748031496062992" footer="0.1574803149606299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view="pageBreakPreview" zoomScale="60" zoomScaleNormal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H15" sqref="H15"/>
    </sheetView>
  </sheetViews>
  <sheetFormatPr defaultColWidth="9.140625" defaultRowHeight="15" x14ac:dyDescent="0.2"/>
  <cols>
    <col min="1" max="1" width="12.85546875" style="3" customWidth="1"/>
    <col min="2" max="2" width="11.5703125" style="3" customWidth="1"/>
    <col min="3" max="3" width="11" style="3" customWidth="1"/>
    <col min="4" max="4" width="45.85546875" style="3" customWidth="1"/>
    <col min="5" max="5" width="13.85546875" style="3" customWidth="1"/>
    <col min="6" max="6" width="14.140625" style="3" customWidth="1"/>
    <col min="7" max="7" width="14.28515625" style="3" customWidth="1"/>
    <col min="8" max="8" width="14.85546875" style="3" customWidth="1"/>
    <col min="9" max="9" width="14" style="3" customWidth="1"/>
    <col min="10" max="10" width="17.28515625" style="3" customWidth="1"/>
    <col min="11" max="11" width="17" style="3" customWidth="1"/>
    <col min="12" max="12" width="17.28515625" style="10" bestFit="1" customWidth="1"/>
    <col min="13" max="13" width="13.42578125" style="3" customWidth="1"/>
    <col min="14" max="14" width="13" style="3" customWidth="1"/>
    <col min="15" max="15" width="19.7109375" style="3" customWidth="1"/>
    <col min="16" max="16" width="17.7109375" style="3" customWidth="1"/>
    <col min="17" max="16384" width="9.140625" style="3"/>
  </cols>
  <sheetData>
    <row r="1" spans="1:18" ht="15.75" x14ac:dyDescent="0.25">
      <c r="A1" s="1"/>
      <c r="B1" s="1"/>
      <c r="C1" s="1"/>
      <c r="D1" s="1"/>
      <c r="E1" s="1"/>
      <c r="O1" s="1" t="s">
        <v>40</v>
      </c>
      <c r="P1" s="30"/>
    </row>
    <row r="2" spans="1:18" ht="15.75" x14ac:dyDescent="0.25">
      <c r="A2" s="1"/>
      <c r="B2" s="1"/>
      <c r="C2" s="1"/>
      <c r="D2" s="1"/>
      <c r="E2" s="1"/>
      <c r="O2" s="1" t="s">
        <v>10</v>
      </c>
      <c r="P2" s="1"/>
    </row>
    <row r="3" spans="1:18" ht="15.75" customHeight="1" x14ac:dyDescent="0.25">
      <c r="A3" s="1"/>
      <c r="B3" s="1"/>
      <c r="C3" s="1"/>
      <c r="D3" s="1"/>
      <c r="E3" s="1"/>
      <c r="N3" s="5"/>
      <c r="O3" s="31" t="s">
        <v>57</v>
      </c>
      <c r="P3" s="5"/>
    </row>
    <row r="4" spans="1:18" s="6" customFormat="1" ht="15.75" x14ac:dyDescent="0.25">
      <c r="A4" s="92" t="s">
        <v>20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8" s="6" customFormat="1" ht="15.75" x14ac:dyDescent="0.25">
      <c r="A5" s="93" t="s">
        <v>27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8" s="6" customFormat="1" ht="15.75" x14ac:dyDescent="0.25">
      <c r="A6" s="94">
        <v>1558900000</v>
      </c>
      <c r="B6" s="94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8" s="6" customFormat="1" ht="15.75" x14ac:dyDescent="0.25">
      <c r="A7" s="89" t="s">
        <v>14</v>
      </c>
      <c r="B7" s="90"/>
      <c r="C7" s="9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s">
        <v>11</v>
      </c>
    </row>
    <row r="8" spans="1:18" s="34" customFormat="1" ht="13.9" customHeight="1" x14ac:dyDescent="0.2">
      <c r="A8" s="91" t="s">
        <v>22</v>
      </c>
      <c r="B8" s="91" t="s">
        <v>23</v>
      </c>
      <c r="C8" s="91" t="s">
        <v>12</v>
      </c>
      <c r="D8" s="91" t="s">
        <v>24</v>
      </c>
      <c r="E8" s="88" t="s">
        <v>0</v>
      </c>
      <c r="F8" s="88"/>
      <c r="G8" s="88"/>
      <c r="H8" s="88"/>
      <c r="I8" s="88"/>
      <c r="J8" s="88" t="s">
        <v>1</v>
      </c>
      <c r="K8" s="88"/>
      <c r="L8" s="88"/>
      <c r="M8" s="88"/>
      <c r="N8" s="88"/>
      <c r="O8" s="88"/>
      <c r="P8" s="88" t="s">
        <v>16</v>
      </c>
    </row>
    <row r="9" spans="1:18" s="34" customFormat="1" ht="13.9" customHeight="1" x14ac:dyDescent="0.2">
      <c r="A9" s="91"/>
      <c r="B9" s="91"/>
      <c r="C9" s="91"/>
      <c r="D9" s="91"/>
      <c r="E9" s="88" t="s">
        <v>8</v>
      </c>
      <c r="F9" s="88" t="s">
        <v>17</v>
      </c>
      <c r="G9" s="88" t="s">
        <v>13</v>
      </c>
      <c r="H9" s="88"/>
      <c r="I9" s="88" t="s">
        <v>18</v>
      </c>
      <c r="J9" s="88" t="s">
        <v>8</v>
      </c>
      <c r="K9" s="88" t="s">
        <v>9</v>
      </c>
      <c r="L9" s="88" t="s">
        <v>17</v>
      </c>
      <c r="M9" s="88" t="s">
        <v>13</v>
      </c>
      <c r="N9" s="88"/>
      <c r="O9" s="88" t="s">
        <v>18</v>
      </c>
      <c r="P9" s="88"/>
    </row>
    <row r="10" spans="1:18" s="34" customFormat="1" ht="13.9" customHeight="1" x14ac:dyDescent="0.2">
      <c r="A10" s="91"/>
      <c r="B10" s="91"/>
      <c r="C10" s="91"/>
      <c r="D10" s="91"/>
      <c r="E10" s="88"/>
      <c r="F10" s="88"/>
      <c r="G10" s="88" t="s">
        <v>25</v>
      </c>
      <c r="H10" s="88" t="s">
        <v>19</v>
      </c>
      <c r="I10" s="88"/>
      <c r="J10" s="88"/>
      <c r="K10" s="88"/>
      <c r="L10" s="88"/>
      <c r="M10" s="88" t="s">
        <v>25</v>
      </c>
      <c r="N10" s="88" t="s">
        <v>19</v>
      </c>
      <c r="O10" s="88"/>
      <c r="P10" s="88"/>
    </row>
    <row r="11" spans="1:18" s="34" customFormat="1" ht="54" customHeight="1" x14ac:dyDescent="0.2">
      <c r="A11" s="91"/>
      <c r="B11" s="91"/>
      <c r="C11" s="91"/>
      <c r="D11" s="91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8" s="6" customFormat="1" ht="15.75" x14ac:dyDescent="0.25">
      <c r="A12" s="43">
        <v>1</v>
      </c>
      <c r="B12" s="43">
        <v>2</v>
      </c>
      <c r="C12" s="43">
        <v>3</v>
      </c>
      <c r="D12" s="43">
        <v>4</v>
      </c>
      <c r="E12" s="43">
        <v>5</v>
      </c>
      <c r="F12" s="43">
        <v>6</v>
      </c>
      <c r="G12" s="43">
        <v>7</v>
      </c>
      <c r="H12" s="43">
        <v>8</v>
      </c>
      <c r="I12" s="43">
        <v>9</v>
      </c>
      <c r="J12" s="43">
        <v>10</v>
      </c>
      <c r="K12" s="43">
        <v>11</v>
      </c>
      <c r="L12" s="43">
        <v>12</v>
      </c>
      <c r="M12" s="43">
        <v>13</v>
      </c>
      <c r="N12" s="43">
        <v>14</v>
      </c>
      <c r="O12" s="43">
        <v>15</v>
      </c>
      <c r="P12" s="43">
        <v>16</v>
      </c>
    </row>
    <row r="13" spans="1:18" s="39" customFormat="1" ht="51.75" customHeight="1" x14ac:dyDescent="0.2">
      <c r="A13" s="35" t="s">
        <v>41</v>
      </c>
      <c r="B13" s="35"/>
      <c r="C13" s="35"/>
      <c r="D13" s="75" t="s">
        <v>44</v>
      </c>
      <c r="E13" s="36">
        <f t="shared" ref="E13:E14" si="0">F13+I13</f>
        <v>0</v>
      </c>
      <c r="F13" s="36">
        <f>F14</f>
        <v>0</v>
      </c>
      <c r="G13" s="36">
        <f>G14</f>
        <v>0</v>
      </c>
      <c r="H13" s="36">
        <f t="shared" ref="H13:O13" si="1">H14</f>
        <v>0</v>
      </c>
      <c r="I13" s="36">
        <f t="shared" si="1"/>
        <v>0</v>
      </c>
      <c r="J13" s="36">
        <f t="shared" si="1"/>
        <v>7220800</v>
      </c>
      <c r="K13" s="36">
        <f t="shared" si="1"/>
        <v>0</v>
      </c>
      <c r="L13" s="36">
        <f t="shared" si="1"/>
        <v>7220800</v>
      </c>
      <c r="M13" s="36">
        <f t="shared" si="1"/>
        <v>0</v>
      </c>
      <c r="N13" s="36">
        <f t="shared" si="1"/>
        <v>0</v>
      </c>
      <c r="O13" s="36">
        <f t="shared" si="1"/>
        <v>0</v>
      </c>
      <c r="P13" s="36">
        <f t="shared" ref="P13:P16" si="2">E13+J13</f>
        <v>7220800</v>
      </c>
      <c r="Q13" s="38"/>
      <c r="R13" s="38"/>
    </row>
    <row r="14" spans="1:18" s="40" customFormat="1" ht="58.5" customHeight="1" x14ac:dyDescent="0.2">
      <c r="A14" s="35" t="s">
        <v>42</v>
      </c>
      <c r="B14" s="4"/>
      <c r="C14" s="4"/>
      <c r="D14" s="75" t="s">
        <v>44</v>
      </c>
      <c r="E14" s="36">
        <f t="shared" si="0"/>
        <v>0</v>
      </c>
      <c r="F14" s="36">
        <f t="shared" ref="F14:O14" si="3">SUM(F15:F15)</f>
        <v>0</v>
      </c>
      <c r="G14" s="36">
        <f t="shared" si="3"/>
        <v>0</v>
      </c>
      <c r="H14" s="36">
        <f t="shared" si="3"/>
        <v>0</v>
      </c>
      <c r="I14" s="36">
        <f t="shared" si="3"/>
        <v>0</v>
      </c>
      <c r="J14" s="36">
        <f t="shared" si="3"/>
        <v>7220800</v>
      </c>
      <c r="K14" s="36">
        <f t="shared" si="3"/>
        <v>0</v>
      </c>
      <c r="L14" s="36">
        <f t="shared" si="3"/>
        <v>7220800</v>
      </c>
      <c r="M14" s="36">
        <f t="shared" si="3"/>
        <v>0</v>
      </c>
      <c r="N14" s="36">
        <f t="shared" si="3"/>
        <v>0</v>
      </c>
      <c r="O14" s="36">
        <f t="shared" si="3"/>
        <v>0</v>
      </c>
      <c r="P14" s="36">
        <f>E14+J14</f>
        <v>7220800</v>
      </c>
      <c r="Q14" s="39"/>
      <c r="R14" s="38"/>
    </row>
    <row r="15" spans="1:18" s="40" customFormat="1" ht="77.45" customHeight="1" x14ac:dyDescent="0.2">
      <c r="A15" s="4" t="s">
        <v>53</v>
      </c>
      <c r="B15" s="4" t="s">
        <v>54</v>
      </c>
      <c r="C15" s="4" t="s">
        <v>43</v>
      </c>
      <c r="D15" s="78" t="s">
        <v>55</v>
      </c>
      <c r="E15" s="41">
        <f>F15+I15</f>
        <v>0</v>
      </c>
      <c r="F15" s="41"/>
      <c r="G15" s="41"/>
      <c r="H15" s="41"/>
      <c r="I15" s="41"/>
      <c r="J15" s="41">
        <f>L15+O15</f>
        <v>7220800</v>
      </c>
      <c r="K15" s="41"/>
      <c r="L15" s="41">
        <v>7220800</v>
      </c>
      <c r="M15" s="41"/>
      <c r="N15" s="41"/>
      <c r="O15" s="41"/>
      <c r="P15" s="41">
        <f t="shared" ref="P15" si="4">E15+J15</f>
        <v>7220800</v>
      </c>
      <c r="Q15" s="80"/>
      <c r="R15" s="80"/>
    </row>
    <row r="16" spans="1:18" s="39" customFormat="1" ht="20.45" customHeight="1" x14ac:dyDescent="0.2">
      <c r="A16" s="44"/>
      <c r="B16" s="44"/>
      <c r="C16" s="35"/>
      <c r="D16" s="42" t="s">
        <v>16</v>
      </c>
      <c r="E16" s="37">
        <f>E13</f>
        <v>0</v>
      </c>
      <c r="F16" s="37">
        <f t="shared" ref="F16:O16" si="5">F13</f>
        <v>0</v>
      </c>
      <c r="G16" s="37">
        <f t="shared" si="5"/>
        <v>0</v>
      </c>
      <c r="H16" s="37">
        <f t="shared" si="5"/>
        <v>0</v>
      </c>
      <c r="I16" s="37">
        <f t="shared" si="5"/>
        <v>0</v>
      </c>
      <c r="J16" s="37">
        <f t="shared" si="5"/>
        <v>7220800</v>
      </c>
      <c r="K16" s="37">
        <f t="shared" si="5"/>
        <v>0</v>
      </c>
      <c r="L16" s="37">
        <f t="shared" si="5"/>
        <v>7220800</v>
      </c>
      <c r="M16" s="37">
        <f t="shared" si="5"/>
        <v>0</v>
      </c>
      <c r="N16" s="37">
        <f t="shared" si="5"/>
        <v>0</v>
      </c>
      <c r="O16" s="37">
        <f t="shared" si="5"/>
        <v>0</v>
      </c>
      <c r="P16" s="36">
        <f t="shared" si="2"/>
        <v>7220800</v>
      </c>
    </row>
    <row r="17" spans="1:16" s="39" customFormat="1" ht="20.45" customHeight="1" x14ac:dyDescent="0.2">
      <c r="A17" s="46"/>
      <c r="B17" s="46"/>
      <c r="C17" s="11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</row>
    <row r="18" spans="1:16" s="39" customFormat="1" ht="15.75" x14ac:dyDescent="0.2">
      <c r="A18" s="46"/>
      <c r="B18" s="46"/>
      <c r="C18" s="11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s="7" customFormat="1" ht="18.75" x14ac:dyDescent="0.3">
      <c r="A19" s="8"/>
      <c r="B19" s="8"/>
      <c r="C19" s="8"/>
      <c r="D19" s="12" t="s">
        <v>48</v>
      </c>
      <c r="E19" s="9"/>
      <c r="F19" s="9"/>
      <c r="K19" s="12" t="s">
        <v>47</v>
      </c>
    </row>
    <row r="20" spans="1:16" ht="21" customHeight="1" x14ac:dyDescent="0.2"/>
    <row r="22" spans="1:16" x14ac:dyDescent="0.2">
      <c r="P22" s="45">
        <f>'дод 1 доходи'!C16</f>
        <v>7220800</v>
      </c>
    </row>
    <row r="23" spans="1:16" x14ac:dyDescent="0.2">
      <c r="P23" s="45">
        <f>P16-P22</f>
        <v>0</v>
      </c>
    </row>
  </sheetData>
  <mergeCells count="24">
    <mergeCell ref="A7:C7"/>
    <mergeCell ref="A8:A11"/>
    <mergeCell ref="A4:P4"/>
    <mergeCell ref="A5:P5"/>
    <mergeCell ref="A6:B6"/>
    <mergeCell ref="B8:B11"/>
    <mergeCell ref="C8:C11"/>
    <mergeCell ref="D8:D11"/>
    <mergeCell ref="E8:I8"/>
    <mergeCell ref="E9:E11"/>
    <mergeCell ref="F9:F11"/>
    <mergeCell ref="G9:H9"/>
    <mergeCell ref="G10:G11"/>
    <mergeCell ref="H10:H11"/>
    <mergeCell ref="N10:N11"/>
    <mergeCell ref="I9:I11"/>
    <mergeCell ref="J9:J11"/>
    <mergeCell ref="K9:K11"/>
    <mergeCell ref="J8:O8"/>
    <mergeCell ref="P8:P11"/>
    <mergeCell ref="L9:L11"/>
    <mergeCell ref="M9:N9"/>
    <mergeCell ref="O9:O11"/>
    <mergeCell ref="M10:M11"/>
  </mergeCells>
  <pageMargins left="0.19685039370078741" right="0.19685039370078741" top="1.1811023622047245" bottom="0.19685039370078741" header="1.1811023622047245" footer="0.15748031496062992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tabSelected="1" workbookViewId="0">
      <selection activeCell="C24" sqref="C24"/>
    </sheetView>
  </sheetViews>
  <sheetFormatPr defaultColWidth="8.85546875" defaultRowHeight="15.75" x14ac:dyDescent="0.25"/>
  <cols>
    <col min="1" max="1" width="15.28515625" style="49" customWidth="1"/>
    <col min="2" max="2" width="19.7109375" style="49" customWidth="1"/>
    <col min="3" max="3" width="55.7109375" style="49" customWidth="1"/>
    <col min="4" max="4" width="16.42578125" style="49" customWidth="1"/>
    <col min="5" max="16384" width="8.85546875" style="49"/>
  </cols>
  <sheetData>
    <row r="1" spans="1:4" ht="18.600000000000001" customHeight="1" x14ac:dyDescent="0.25">
      <c r="A1" s="110"/>
      <c r="B1" s="110"/>
      <c r="C1" s="96" t="s">
        <v>49</v>
      </c>
      <c r="D1" s="96"/>
    </row>
    <row r="2" spans="1:4" ht="15.75" customHeight="1" x14ac:dyDescent="0.25">
      <c r="A2" s="50"/>
      <c r="B2" s="51"/>
      <c r="C2" s="95" t="s">
        <v>35</v>
      </c>
      <c r="D2" s="95"/>
    </row>
    <row r="3" spans="1:4" x14ac:dyDescent="0.25">
      <c r="A3" s="50"/>
      <c r="C3" s="96" t="s">
        <v>58</v>
      </c>
      <c r="D3" s="96"/>
    </row>
    <row r="4" spans="1:4" x14ac:dyDescent="0.25">
      <c r="A4" s="50"/>
      <c r="C4" s="74"/>
      <c r="D4" s="74"/>
    </row>
    <row r="5" spans="1:4" x14ac:dyDescent="0.25">
      <c r="A5" s="97" t="s">
        <v>36</v>
      </c>
      <c r="B5" s="97"/>
      <c r="C5" s="97"/>
      <c r="D5" s="97"/>
    </row>
    <row r="6" spans="1:4" x14ac:dyDescent="0.25">
      <c r="A6" s="100" t="s">
        <v>37</v>
      </c>
      <c r="B6" s="99"/>
      <c r="C6" s="99"/>
      <c r="D6" s="99"/>
    </row>
    <row r="7" spans="1:4" x14ac:dyDescent="0.25">
      <c r="A7" s="98" t="s">
        <v>28</v>
      </c>
      <c r="B7" s="99"/>
      <c r="C7" s="99"/>
      <c r="D7" s="99"/>
    </row>
    <row r="8" spans="1:4" x14ac:dyDescent="0.25">
      <c r="A8" s="99" t="s">
        <v>14</v>
      </c>
      <c r="B8" s="99"/>
      <c r="C8" s="99"/>
      <c r="D8" s="99"/>
    </row>
    <row r="9" spans="1:4" x14ac:dyDescent="0.25">
      <c r="A9" s="100" t="s">
        <v>38</v>
      </c>
      <c r="B9" s="100"/>
      <c r="C9" s="100"/>
      <c r="D9" s="100"/>
    </row>
    <row r="10" spans="1:4" x14ac:dyDescent="0.25">
      <c r="D10" s="52" t="s">
        <v>29</v>
      </c>
    </row>
    <row r="11" spans="1:4" s="55" customFormat="1" ht="45.6" customHeight="1" x14ac:dyDescent="0.2">
      <c r="A11" s="53" t="s">
        <v>30</v>
      </c>
      <c r="B11" s="101" t="s">
        <v>31</v>
      </c>
      <c r="C11" s="102"/>
      <c r="D11" s="54" t="s">
        <v>7</v>
      </c>
    </row>
    <row r="12" spans="1:4" s="51" customFormat="1" ht="12.75" x14ac:dyDescent="0.2">
      <c r="A12" s="56">
        <v>1</v>
      </c>
      <c r="B12" s="103">
        <v>2</v>
      </c>
      <c r="C12" s="104"/>
      <c r="D12" s="57">
        <v>3</v>
      </c>
    </row>
    <row r="13" spans="1:4" x14ac:dyDescent="0.25">
      <c r="A13" s="105" t="s">
        <v>39</v>
      </c>
      <c r="B13" s="105"/>
      <c r="C13" s="105"/>
      <c r="D13" s="105"/>
    </row>
    <row r="14" spans="1:4" ht="53.45" customHeight="1" x14ac:dyDescent="0.25">
      <c r="A14" s="76">
        <v>41033300</v>
      </c>
      <c r="B14" s="106" t="s">
        <v>52</v>
      </c>
      <c r="C14" s="107"/>
      <c r="D14" s="58">
        <f>D15</f>
        <v>7220800</v>
      </c>
    </row>
    <row r="15" spans="1:4" ht="15.6" customHeight="1" x14ac:dyDescent="0.25">
      <c r="A15" s="59">
        <v>9900000000</v>
      </c>
      <c r="B15" s="108" t="s">
        <v>45</v>
      </c>
      <c r="C15" s="109"/>
      <c r="D15" s="60">
        <v>7220800</v>
      </c>
    </row>
    <row r="16" spans="1:4" s="55" customFormat="1" x14ac:dyDescent="0.25">
      <c r="A16" s="61" t="s">
        <v>32</v>
      </c>
      <c r="B16" s="62" t="s">
        <v>33</v>
      </c>
      <c r="C16" s="63"/>
      <c r="D16" s="64">
        <f>D17</f>
        <v>7220800</v>
      </c>
    </row>
    <row r="17" spans="1:4" s="51" customFormat="1" x14ac:dyDescent="0.25">
      <c r="A17" s="61" t="s">
        <v>32</v>
      </c>
      <c r="B17" s="62" t="s">
        <v>34</v>
      </c>
      <c r="C17" s="63"/>
      <c r="D17" s="64">
        <f>D14</f>
        <v>7220800</v>
      </c>
    </row>
    <row r="18" spans="1:4" s="51" customFormat="1" x14ac:dyDescent="0.25">
      <c r="A18" s="66"/>
      <c r="B18" s="67"/>
      <c r="C18" s="68"/>
      <c r="D18" s="69"/>
    </row>
    <row r="20" spans="1:4" ht="30.6" customHeight="1" x14ac:dyDescent="0.25">
      <c r="A20" s="95" t="s">
        <v>50</v>
      </c>
      <c r="B20" s="96"/>
      <c r="C20" s="96"/>
      <c r="D20" s="96"/>
    </row>
  </sheetData>
  <mergeCells count="15">
    <mergeCell ref="A1:B1"/>
    <mergeCell ref="C1:D1"/>
    <mergeCell ref="C2:D2"/>
    <mergeCell ref="C3:D3"/>
    <mergeCell ref="A6:D6"/>
    <mergeCell ref="A20:D20"/>
    <mergeCell ref="A5:D5"/>
    <mergeCell ref="A7:D7"/>
    <mergeCell ref="A8:D8"/>
    <mergeCell ref="A9:D9"/>
    <mergeCell ref="B11:C11"/>
    <mergeCell ref="B12:C12"/>
    <mergeCell ref="A13:D13"/>
    <mergeCell ref="B14:C14"/>
    <mergeCell ref="B15:C15"/>
  </mergeCells>
  <pageMargins left="0.70866141732283472" right="0.70866141732283472" top="0.35433070866141736" bottom="0.35433070866141736" header="0.31496062992125984" footer="0.31496062992125984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дод 1 доходи</vt:lpstr>
      <vt:lpstr>дод 2 видатки</vt:lpstr>
      <vt:lpstr>дод 3 трансф</vt:lpstr>
      <vt:lpstr>'дод 1 доходи'!Заголовки_для_друку</vt:lpstr>
      <vt:lpstr>'дод 2 видатки'!Заголовки_для_друку</vt:lpstr>
      <vt:lpstr>'дод 1 доходи'!Область_друку</vt:lpstr>
      <vt:lpstr>'дод 2 видатки'!Область_друку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Illichevsk</dc:creator>
  <cp:lastModifiedBy>Irina</cp:lastModifiedBy>
  <cp:lastPrinted>2024-12-26T16:37:51Z</cp:lastPrinted>
  <dcterms:created xsi:type="dcterms:W3CDTF">2004-11-09T10:24:06Z</dcterms:created>
  <dcterms:modified xsi:type="dcterms:W3CDTF">2024-12-30T08:46:15Z</dcterms:modified>
</cp:coreProperties>
</file>