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80 Зміни бюджет 25 р\"/>
    </mc:Choice>
  </mc:AlternateContent>
  <xr:revisionPtr revIDLastSave="0" documentId="13_ncr:1_{898FB6AF-346F-4ED7-BD2B-7850AFFAFC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Area" localSheetId="0">'2025'!$A$1:$D$58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56" i="2" s="1"/>
  <c r="D49" i="2"/>
  <c r="D47" i="2"/>
  <c r="D28" i="2"/>
  <c r="D27" i="2" s="1"/>
  <c r="D25" i="2"/>
  <c r="D23" i="2"/>
  <c r="D21" i="2"/>
  <c r="D44" i="2" l="1"/>
  <c r="D32" i="2" l="1"/>
  <c r="D46" i="2" l="1"/>
  <c r="D55" i="2" s="1"/>
  <c r="D29" i="2" l="1"/>
  <c r="D19" i="2" l="1"/>
  <c r="D36" i="2" s="1"/>
  <c r="D35" i="2" l="1"/>
  <c r="D54" i="2" l="1"/>
</calcChain>
</file>

<file path=xl/sharedStrings.xml><?xml version="1.0" encoding="utf-8"?>
<sst xmlns="http://schemas.openxmlformats.org/spreadsheetml/2006/main" count="67" uniqueCount="43">
  <si>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</si>
  <si>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</si>
  <si>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</si>
  <si>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</si>
  <si>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</si>
  <si>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</si>
  <si>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</si>
  <si>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</si>
  <si>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</si>
  <si>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</si>
  <si>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</si>
  <si>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</si>
  <si>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</si>
  <si>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</si>
  <si>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</si>
  <si>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</si>
  <si>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</si>
  <si>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</si>
  <si>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</si>
  <si>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</si>
  <si>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</si>
  <si>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</si>
  <si>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</si>
  <si>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</si>
  <si>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</si>
  <si>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</si>
  <si>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</si>
  <si>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</si>
  <si>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</si>
  <si>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</si>
  <si>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</si>
  <si>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</si>
  <si>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</si>
  <si>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</si>
  <si>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Додаток 4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</si>
  <si>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</si>
  <si>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</si>
  <si>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</si>
  <si>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</si>
  <si>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</si>
  <si>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</si>
  <si>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</si>
  <si>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від  28.01.2025  № 780 -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</si>
</sst>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37" t="s">
        <v>34</v>
      </c>
      <c r="D1" s="37"/>
    </row>
    <row r="2" spans="1:4" ht="15.6" customHeight="1">
      <c r="C2" s="38" t="s">
        <v>31</v>
      </c>
      <c r="D2" s="38"/>
    </row>
    <row r="3" spans="1:4">
      <c r="C3" s="37" t="s">
        <v>30</v>
      </c>
      <c r="D3" s="37"/>
    </row>
    <row r="4" spans="1:4">
      <c r="C4" s="54" t="s">
        <v>42</v>
      </c>
      <c r="D4" s="54"/>
    </row>
    <row r="5" spans="1:4">
      <c r="C5" s="17"/>
      <c r="D5" s="17"/>
    </row>
    <row r="6" spans="1:4">
      <c r="C6" s="37" t="s">
        <v>35</v>
      </c>
      <c r="D6" s="37"/>
    </row>
    <row r="7" spans="1:4" ht="15.75" customHeight="1">
      <c r="C7" s="38" t="s">
        <v>31</v>
      </c>
      <c r="D7" s="38"/>
    </row>
    <row r="8" spans="1:4">
      <c r="C8" s="37" t="s">
        <v>30</v>
      </c>
      <c r="D8" s="37"/>
    </row>
    <row r="9" spans="1:4">
      <c r="C9" s="37" t="s">
        <v>36</v>
      </c>
      <c r="D9" s="37"/>
    </row>
    <row r="10" spans="1:4">
      <c r="C10" s="2"/>
      <c r="D10" s="2"/>
    </row>
    <row r="11" spans="1:4">
      <c r="A11" s="48" t="s">
        <v>32</v>
      </c>
      <c r="B11" s="49"/>
      <c r="C11" s="49"/>
      <c r="D11" s="49"/>
    </row>
    <row r="12" spans="1:4">
      <c r="A12" s="51" t="s">
        <v>21</v>
      </c>
      <c r="B12" s="49"/>
      <c r="C12" s="49"/>
      <c r="D12" s="49"/>
    </row>
    <row r="13" spans="1:4">
      <c r="A13" s="49" t="s">
        <v>0</v>
      </c>
      <c r="B13" s="49"/>
      <c r="C13" s="49"/>
      <c r="D13" s="49"/>
    </row>
    <row r="14" spans="1:4">
      <c r="A14" s="48" t="s">
        <v>1</v>
      </c>
      <c r="B14" s="48"/>
      <c r="C14" s="48"/>
      <c r="D14" s="48"/>
    </row>
    <row r="15" spans="1:4">
      <c r="D15" s="2" t="s">
        <v>2</v>
      </c>
    </row>
    <row r="16" spans="1:4" s="5" customFormat="1" ht="45.6" customHeight="1">
      <c r="A16" s="3" t="s">
        <v>3</v>
      </c>
      <c r="B16" s="43" t="s">
        <v>4</v>
      </c>
      <c r="C16" s="44"/>
      <c r="D16" s="4" t="s">
        <v>5</v>
      </c>
    </row>
    <row r="17" spans="1:4" s="8" customFormat="1" ht="13.2">
      <c r="A17" s="6">
        <v>1</v>
      </c>
      <c r="B17" s="45">
        <v>2</v>
      </c>
      <c r="C17" s="46"/>
      <c r="D17" s="7">
        <v>3</v>
      </c>
    </row>
    <row r="18" spans="1:4">
      <c r="A18" s="47" t="s">
        <v>6</v>
      </c>
      <c r="B18" s="47"/>
      <c r="C18" s="47"/>
      <c r="D18" s="47"/>
    </row>
    <row r="19" spans="1:4">
      <c r="A19" s="9" t="s">
        <v>26</v>
      </c>
      <c r="B19" s="41" t="s">
        <v>27</v>
      </c>
      <c r="C19" s="42"/>
      <c r="D19" s="10">
        <f>D20</f>
        <v>103011500</v>
      </c>
    </row>
    <row r="20" spans="1:4">
      <c r="A20" s="11">
        <v>9900000000</v>
      </c>
      <c r="B20" s="39" t="s">
        <v>7</v>
      </c>
      <c r="C20" s="40"/>
      <c r="D20" s="12">
        <v>103011500</v>
      </c>
    </row>
    <row r="21" spans="1:4" s="23" customFormat="1" ht="34.799999999999997" customHeight="1">
      <c r="A21" s="34">
        <v>41035400</v>
      </c>
      <c r="B21" s="52" t="s">
        <v>37</v>
      </c>
      <c r="C21" s="53"/>
      <c r="D21" s="10">
        <f>D22</f>
        <v>330900</v>
      </c>
    </row>
    <row r="22" spans="1:4">
      <c r="A22" s="11">
        <v>9900000000</v>
      </c>
      <c r="B22" s="39" t="s">
        <v>7</v>
      </c>
      <c r="C22" s="40"/>
      <c r="D22" s="12">
        <v>330900</v>
      </c>
    </row>
    <row r="23" spans="1:4" s="23" customFormat="1" ht="43.8" customHeight="1">
      <c r="A23" s="34">
        <v>41036000</v>
      </c>
      <c r="B23" s="52" t="s">
        <v>38</v>
      </c>
      <c r="C23" s="53"/>
      <c r="D23" s="10">
        <f>D24</f>
        <v>3043200</v>
      </c>
    </row>
    <row r="24" spans="1:4">
      <c r="A24" s="11">
        <v>9900000000</v>
      </c>
      <c r="B24" s="39" t="s">
        <v>7</v>
      </c>
      <c r="C24" s="40"/>
      <c r="D24" s="12">
        <v>3043200</v>
      </c>
    </row>
    <row r="25" spans="1:4" s="23" customFormat="1" ht="35.4" customHeight="1">
      <c r="A25" s="34">
        <v>41036300</v>
      </c>
      <c r="B25" s="52" t="s">
        <v>39</v>
      </c>
      <c r="C25" s="53"/>
      <c r="D25" s="10">
        <f>D26</f>
        <v>7051000</v>
      </c>
    </row>
    <row r="26" spans="1:4">
      <c r="A26" s="11">
        <v>9900000000</v>
      </c>
      <c r="B26" s="39" t="s">
        <v>7</v>
      </c>
      <c r="C26" s="40"/>
      <c r="D26" s="12">
        <v>7051000</v>
      </c>
    </row>
    <row r="27" spans="1:4" s="23" customFormat="1" ht="36.6" customHeight="1">
      <c r="A27" s="34">
        <v>41051000</v>
      </c>
      <c r="B27" s="52" t="s">
        <v>40</v>
      </c>
      <c r="C27" s="53"/>
      <c r="D27" s="10">
        <f>D28</f>
        <v>1670444</v>
      </c>
    </row>
    <row r="28" spans="1:4" ht="15.6" customHeight="1">
      <c r="A28" s="11">
        <v>1510000000</v>
      </c>
      <c r="B28" s="39" t="s">
        <v>28</v>
      </c>
      <c r="C28" s="40"/>
      <c r="D28" s="12">
        <f>1387870+282574</f>
        <v>1670444</v>
      </c>
    </row>
    <row r="29" spans="1:4">
      <c r="A29" s="9" t="s">
        <v>22</v>
      </c>
      <c r="B29" s="41" t="s">
        <v>23</v>
      </c>
      <c r="C29" s="42"/>
      <c r="D29" s="10">
        <f>D30+D31+D32</f>
        <v>4337839</v>
      </c>
    </row>
    <row r="30" spans="1:4">
      <c r="A30" s="11">
        <v>1510000000</v>
      </c>
      <c r="B30" s="39" t="s">
        <v>28</v>
      </c>
      <c r="C30" s="40"/>
      <c r="D30" s="12">
        <v>556355</v>
      </c>
    </row>
    <row r="31" spans="1:4">
      <c r="A31" s="11">
        <v>1551900000</v>
      </c>
      <c r="B31" s="39" t="s">
        <v>25</v>
      </c>
      <c r="C31" s="40"/>
      <c r="D31" s="12">
        <v>1081484</v>
      </c>
    </row>
    <row r="32" spans="1:4">
      <c r="A32" s="31">
        <v>1554500000</v>
      </c>
      <c r="B32" s="39" t="s">
        <v>24</v>
      </c>
      <c r="C32" s="40"/>
      <c r="D32" s="32">
        <f>1500000+1200000</f>
        <v>2700000</v>
      </c>
    </row>
    <row r="33" spans="1:4">
      <c r="A33" s="47" t="s">
        <v>19</v>
      </c>
      <c r="B33" s="47"/>
      <c r="C33" s="47"/>
      <c r="D33" s="47"/>
    </row>
    <row r="34" spans="1:4" s="23" customFormat="1">
      <c r="A34" s="9"/>
      <c r="B34" s="41"/>
      <c r="C34" s="42"/>
      <c r="D34" s="10"/>
    </row>
    <row r="35" spans="1:4">
      <c r="A35" s="14" t="s">
        <v>8</v>
      </c>
      <c r="B35" s="15" t="s">
        <v>15</v>
      </c>
      <c r="C35" s="13"/>
      <c r="D35" s="16">
        <f>D36+D37</f>
        <v>119444883</v>
      </c>
    </row>
    <row r="36" spans="1:4">
      <c r="A36" s="14" t="s">
        <v>8</v>
      </c>
      <c r="B36" s="15" t="s">
        <v>9</v>
      </c>
      <c r="C36" s="13"/>
      <c r="D36" s="16">
        <f>D19+D21+D23+D25+D27+D29</f>
        <v>119444883</v>
      </c>
    </row>
    <row r="37" spans="1:4">
      <c r="A37" s="14" t="s">
        <v>8</v>
      </c>
      <c r="B37" s="15" t="s">
        <v>18</v>
      </c>
      <c r="C37" s="13"/>
      <c r="D37" s="16">
        <v>0</v>
      </c>
    </row>
    <row r="38" spans="1:4" ht="15" customHeight="1"/>
    <row r="39" spans="1:4" ht="16.95" customHeight="1">
      <c r="A39" s="48" t="s">
        <v>10</v>
      </c>
      <c r="B39" s="48"/>
      <c r="C39" s="48"/>
      <c r="D39" s="48"/>
    </row>
    <row r="40" spans="1:4" ht="14.4" customHeight="1">
      <c r="A40" s="17"/>
      <c r="D40" s="2" t="s">
        <v>2</v>
      </c>
    </row>
    <row r="41" spans="1:4" s="5" customFormat="1" ht="72">
      <c r="A41" s="18" t="s">
        <v>11</v>
      </c>
      <c r="B41" s="18" t="s">
        <v>12</v>
      </c>
      <c r="C41" s="18" t="s">
        <v>13</v>
      </c>
      <c r="D41" s="18" t="s">
        <v>5</v>
      </c>
    </row>
    <row r="42" spans="1:4" s="8" customFormat="1" ht="13.2">
      <c r="A42" s="19">
        <v>1</v>
      </c>
      <c r="B42" s="19">
        <v>2</v>
      </c>
      <c r="C42" s="19">
        <v>3</v>
      </c>
      <c r="D42" s="19">
        <v>4</v>
      </c>
    </row>
    <row r="43" spans="1:4">
      <c r="A43" s="50" t="s">
        <v>14</v>
      </c>
      <c r="B43" s="50"/>
      <c r="C43" s="50"/>
      <c r="D43" s="50"/>
    </row>
    <row r="44" spans="1:4">
      <c r="A44" s="24">
        <v>3719110</v>
      </c>
      <c r="B44" s="27">
        <v>9110</v>
      </c>
      <c r="C44" s="28" t="s">
        <v>33</v>
      </c>
      <c r="D44" s="25">
        <f>D45</f>
        <v>63874800</v>
      </c>
    </row>
    <row r="45" spans="1:4">
      <c r="A45" s="11">
        <v>9900000000</v>
      </c>
      <c r="B45" s="29">
        <v>9110</v>
      </c>
      <c r="C45" s="30" t="s">
        <v>7</v>
      </c>
      <c r="D45" s="33">
        <v>63874800</v>
      </c>
    </row>
    <row r="46" spans="1:4">
      <c r="A46" s="24">
        <v>3719770</v>
      </c>
      <c r="B46" s="27">
        <v>9770</v>
      </c>
      <c r="C46" s="28" t="s">
        <v>23</v>
      </c>
      <c r="D46" s="25">
        <f>D47+D48</f>
        <v>4501800</v>
      </c>
    </row>
    <row r="47" spans="1:4">
      <c r="A47" s="11">
        <v>1510000000</v>
      </c>
      <c r="B47" s="29">
        <v>9770</v>
      </c>
      <c r="C47" s="30" t="s">
        <v>28</v>
      </c>
      <c r="D47" s="33">
        <f>1760700+14200+2237000-10100</f>
        <v>4001800</v>
      </c>
    </row>
    <row r="48" spans="1:4">
      <c r="A48" s="11">
        <v>1532720000</v>
      </c>
      <c r="B48" s="29">
        <v>9770</v>
      </c>
      <c r="C48" s="30" t="s">
        <v>29</v>
      </c>
      <c r="D48" s="20">
        <v>500000</v>
      </c>
    </row>
    <row r="49" spans="1:4" s="23" customFormat="1" ht="46.8">
      <c r="A49" s="9">
        <v>3719800</v>
      </c>
      <c r="B49" s="35">
        <v>9800</v>
      </c>
      <c r="C49" s="36" t="s">
        <v>41</v>
      </c>
      <c r="D49" s="25">
        <f>D50</f>
        <v>3690000</v>
      </c>
    </row>
    <row r="50" spans="1:4">
      <c r="A50" s="11">
        <v>9900000000</v>
      </c>
      <c r="B50" s="29">
        <v>9110</v>
      </c>
      <c r="C50" s="30" t="s">
        <v>7</v>
      </c>
      <c r="D50" s="20">
        <v>3690000</v>
      </c>
    </row>
    <row r="51" spans="1:4">
      <c r="A51" s="50" t="s">
        <v>16</v>
      </c>
      <c r="B51" s="50"/>
      <c r="C51" s="50"/>
      <c r="D51" s="50"/>
    </row>
    <row r="52" spans="1:4" s="23" customFormat="1" ht="46.8">
      <c r="A52" s="9">
        <v>3719800</v>
      </c>
      <c r="B52" s="35">
        <v>9800</v>
      </c>
      <c r="C52" s="36" t="s">
        <v>41</v>
      </c>
      <c r="D52" s="25">
        <f>D53</f>
        <v>3310000</v>
      </c>
    </row>
    <row r="53" spans="1:4">
      <c r="A53" s="11">
        <v>9900000000</v>
      </c>
      <c r="B53" s="29">
        <v>9110</v>
      </c>
      <c r="C53" s="30" t="s">
        <v>7</v>
      </c>
      <c r="D53" s="20">
        <v>3310000</v>
      </c>
    </row>
    <row r="54" spans="1:4">
      <c r="A54" s="21" t="s">
        <v>8</v>
      </c>
      <c r="B54" s="21" t="s">
        <v>8</v>
      </c>
      <c r="C54" s="15" t="s">
        <v>17</v>
      </c>
      <c r="D54" s="22">
        <f>D55+D56</f>
        <v>75376600</v>
      </c>
    </row>
    <row r="55" spans="1:4">
      <c r="A55" s="21" t="s">
        <v>8</v>
      </c>
      <c r="B55" s="21" t="s">
        <v>8</v>
      </c>
      <c r="C55" s="26" t="s">
        <v>9</v>
      </c>
      <c r="D55" s="22">
        <f>D44+D46+D49</f>
        <v>72066600</v>
      </c>
    </row>
    <row r="56" spans="1:4">
      <c r="A56" s="21" t="s">
        <v>8</v>
      </c>
      <c r="B56" s="21" t="s">
        <v>8</v>
      </c>
      <c r="C56" s="26" t="s">
        <v>18</v>
      </c>
      <c r="D56" s="22">
        <f>D52</f>
        <v>3310000</v>
      </c>
    </row>
    <row r="58" spans="1:4">
      <c r="A58" s="49" t="s">
        <v>20</v>
      </c>
      <c r="B58" s="49"/>
      <c r="C58" s="49"/>
      <c r="D58" s="49"/>
    </row>
  </sheetData>
  <mergeCells count="35"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  <mergeCell ref="A58:D58"/>
    <mergeCell ref="B34:C34"/>
    <mergeCell ref="A33:D33"/>
    <mergeCell ref="B32:C32"/>
    <mergeCell ref="A51:D51"/>
    <mergeCell ref="A39:D39"/>
    <mergeCell ref="A43:D43"/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</mergeCells>
  <pageMargins left="0.7" right="0.7" top="0.75" bottom="0.75" header="0.3" footer="0.3"/>
  <pageSetup paperSize="9" scale="81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2024-12-15T14:57:28Z</cp:lastPrinted>
  <dcterms:created xsi:type="dcterms:W3CDTF">2021-05-14T07:29:19Z</dcterms:created>
  <dcterms:modified xsi:type="dcterms:W3CDTF">2025-01-29T07:52:45Z</dcterms:modified>
</cp:coreProperties>
</file>