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6 сесія 28.02.2025\№790 Зміни до програми культура\"/>
    </mc:Choice>
  </mc:AlternateContent>
  <xr:revisionPtr revIDLastSave="0" documentId="13_ncr:1_{6033F37C-4A40-4D8C-84EF-2CDB3DA6F5C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од 1" sheetId="1" r:id="rId1"/>
    <sheet name="дод 2" sheetId="2" r:id="rId2"/>
  </sheets>
  <definedNames>
    <definedName name="_xlnm.Print_Titles" localSheetId="1">'дод 2'!$9:$11</definedName>
    <definedName name="_xlnm.Print_Area" localSheetId="1">'дод 2'!$A$1:$K$52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J49" i="2"/>
  <c r="B17" i="1" l="1"/>
  <c r="B12" i="1" l="1"/>
  <c r="C12" i="1"/>
  <c r="E12" i="1"/>
  <c r="F15" i="1"/>
  <c r="F17" i="1"/>
  <c r="I49" i="2"/>
  <c r="H49" i="2"/>
  <c r="D12" i="1" l="1"/>
  <c r="F12" i="1" s="1"/>
  <c r="G49" i="2" l="1"/>
</calcChain>
</file>

<file path=xl/sharedStrings.xml><?xml version="1.0" encoding="utf-8"?>
<sst xmlns="http://schemas.openxmlformats.org/spreadsheetml/2006/main" count="256" uniqueCount="113">
  <si>
    <t>Обсяг коштів, які пропонується залучити на виконання програми</t>
  </si>
  <si>
    <t>Етапи виконання програми</t>
  </si>
  <si>
    <t>I</t>
  </si>
  <si>
    <t>2023 рік</t>
  </si>
  <si>
    <t>2024 рік</t>
  </si>
  <si>
    <t>2025 рік</t>
  </si>
  <si>
    <t>ІІ</t>
  </si>
  <si>
    <t>Усього витрат на виконання програми</t>
  </si>
  <si>
    <t>тис.грн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</si>
  <si>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</si>
  <si>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</si>
  <si>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</si>
  <si>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</si>
  <si>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</si>
  <si>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Додаток 1</t>
  </si>
  <si>
    <t>до Програми</t>
  </si>
  <si>
    <t xml:space="preserve">Остаточний обсяг фінансування заходів Програми затверджується рішенням Чорноморської міської ради Одеського району Одеської області про бюджет Чорноморської міської територіальної громади на відповідний рік  </t>
  </si>
  <si>
    <t>№ з/п</t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</si>
  <si>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</si>
  <si>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</si>
  <si>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</si>
  <si>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 xml:space="preserve">Джерела фінансування </t>
  </si>
  <si>
    <t xml:space="preserve">І етап </t>
  </si>
  <si>
    <t>2025 р.</t>
  </si>
  <si>
    <t>ІІ етап</t>
  </si>
  <si>
    <t xml:space="preserve">Перелік заходів і завдань </t>
  </si>
  <si>
    <t>Очікуваний результат</t>
  </si>
  <si>
    <t xml:space="preserve">
Організаційні та культурно - мистецькі заходи щодо збереження культурних надбань міста    
</t>
  </si>
  <si>
    <t>Виконавці</t>
  </si>
  <si>
    <t>Відділ культури Чорноморської міської ради Одеського району Одеської області</t>
  </si>
  <si>
    <t>Забезпечення участі кращих художніх колективів та виконавців міста у всеукраїнських та міжнародних культурно-мистецьких акціях в Україні та за її межами</t>
  </si>
  <si>
    <t>Видання літературних творів місцевих авторів</t>
  </si>
  <si>
    <t>Підтримка професійного мистецтва</t>
  </si>
  <si>
    <t>Придбання музичних інструментів, технічного обладнання та костюмів</t>
  </si>
  <si>
    <t xml:space="preserve">Поповнення бібліотечних фондів </t>
  </si>
  <si>
    <t>Створення Музейної програми «Туристичні маршрути Чорноморська»</t>
  </si>
  <si>
    <t>Придбання костюмів для творчих колективів</t>
  </si>
  <si>
    <t>Підтримка творчих ініціатив Чорноморської спілки художників (організація виставок, виїзд із пересувними експозиціями, придбання художніх робіт, друк каталогів та альбомів)</t>
  </si>
  <si>
    <t>Фінансування нагальних потреб клубних закладів міста</t>
  </si>
  <si>
    <t>Модернізація та технічне переоснащення закладів культури Чорноморської міської територіальної громади</t>
  </si>
  <si>
    <t>Забезпечення закладів культури клубного типу музичною апаратурою, музичними інструментами та комп’ютерною технікою</t>
  </si>
  <si>
    <t>Збереження та розвиток культурної інфраструктури</t>
  </si>
  <si>
    <t xml:space="preserve">Благоустрій та озеленення прилеглої території палацу та будинків культури </t>
  </si>
  <si>
    <t xml:space="preserve">РАЗОМ </t>
  </si>
  <si>
    <t>Організація пленерів художників з України та зарубіжжя</t>
  </si>
  <si>
    <t xml:space="preserve">Фінансування нагальних потреб Централізованої бібліотечної системи м.Чорноморська Одеського району Одеської області </t>
  </si>
  <si>
    <t xml:space="preserve">Передплата мінімального переліку періодичних видань </t>
  </si>
  <si>
    <t>Поповнення фондів новими експонатами</t>
  </si>
  <si>
    <t xml:space="preserve">Капітальний ремонт бібліотек Централізованої бібліотечної системи м.Чорноморська Одеського району Одеської області </t>
  </si>
  <si>
    <t xml:space="preserve">Благоустрій та озеленення території Музею образотворчих мистецтв м.Чорноморська Одеського району Одеської області </t>
  </si>
  <si>
    <t>Висвітлення діяльності закладів культури Чорноморської міської територіальної громади</t>
  </si>
  <si>
    <t>Поточний ремонт приміщень клубних закладів</t>
  </si>
  <si>
    <t>Висвітлення в засобах масової інформації діяльності закладів культури Чорноморської міської територіальної громади</t>
  </si>
  <si>
    <t xml:space="preserve">Поточні ремонти приміщень  Централізованої бібліотечної системи м.Чорноморська Одеського району Одеської області </t>
  </si>
  <si>
    <t>Оновлення матеріально-технічної бази</t>
  </si>
  <si>
    <t xml:space="preserve">Облаштування дитячого майданчику в Центральній міській бібліотеці Централізованої бібліотечної системи м.Чорноморська Одеського району Одеської області </t>
  </si>
  <si>
    <t xml:space="preserve">Облаштування  ігрової кімнати в Міській дитячій бібліотеці Централізованої бібліотечної системи м.Чорноморська Одеського району Одеської області </t>
  </si>
  <si>
    <t xml:space="preserve">Реконструкція Олександрівського Будинку культури м.Чорноморська Одеського району Одеської області </t>
  </si>
  <si>
    <t xml:space="preserve">Відзначання ювілейних дат закладів культури та мистецтв, ювілеїв видатних діячів культури. Придбання сувенірної продукції </t>
  </si>
  <si>
    <t>Витрати на перевезення творчих колективів та працівників закладів та установ відділу культури Чорноморської міської ради Одеського району  Одеської області</t>
  </si>
  <si>
    <t>-</t>
  </si>
  <si>
    <t>Поточний ремонт приміщень КЗ "Школа мистецтв імені Л.М. Нагаєва м.Чорноморська Одеського району Одеської області " (актової зали, роздягальні, навчальних класів, холу)</t>
  </si>
  <si>
    <t>створення сприятливих умов для творчої реалізації жителів</t>
  </si>
  <si>
    <t>2022-2025</t>
  </si>
  <si>
    <t>Проведення міського конкурсу на Літературну премію  ім.В.Сагайдака за кращий твір</t>
  </si>
  <si>
    <t>Фінансування рекламної продукції (буклети, брошури, флаєри, біг-борди)</t>
  </si>
  <si>
    <t>Улаштування пандусів в Музеї образотворчих мистецтв м.Чорноморська Одеського району Одеської області  та у виставковій залі</t>
  </si>
  <si>
    <t xml:space="preserve">Активізація освітньої та публічної діяльності музею образотворчих мистецтв       ім. О. Білого м.Чорноморська Одеського району Одеської області </t>
  </si>
  <si>
    <t>Обсяги фінансування (вартість ) , тис. грн у тому числі:</t>
  </si>
  <si>
    <r>
      <t xml:space="preserve">інші </t>
    </r>
    <r>
      <rPr>
        <i/>
        <sz val="12"/>
        <rFont val="Times New Roman"/>
        <family val="1"/>
        <charset val="204"/>
      </rPr>
      <t>(власні надходження установи)</t>
    </r>
  </si>
  <si>
    <t>Додаток 2 до Програми</t>
  </si>
  <si>
    <t>Створення конкурентоспроможного мистецького середовища</t>
  </si>
  <si>
    <t>Задоволення культурних потреб жителів</t>
  </si>
  <si>
    <t xml:space="preserve">Створення сприятливих умов для творчої реалізації талановитих осіб                                               </t>
  </si>
  <si>
    <t>Створення атмосфери та умов щодо вільного творчого самовираження</t>
  </si>
  <si>
    <t xml:space="preserve">Підтримка літераторів громади </t>
  </si>
  <si>
    <t>Підтримка  літераторів громади, підтримка програми книговидання</t>
  </si>
  <si>
    <t xml:space="preserve">Підтримка інноваційних та мультидисциплінарних проєктів, культурно-мистецьких заходів, що формують імідж території як туристично привабливої </t>
  </si>
  <si>
    <t>Підвищення культурного рівня та збагачення духовного світогляду громадян</t>
  </si>
  <si>
    <t>Створення комфортних умов для забезпечення якісного навчального процесу та розширення послуг для населення</t>
  </si>
  <si>
    <t>Підвищення рівня кваліфікації</t>
  </si>
  <si>
    <t>Якісно новий рівень доступності всіх видів бібліотечних ресурсів</t>
  </si>
  <si>
    <t>Якісно новий рівень доступності всіх видів бібліотечних ресурсів;</t>
  </si>
  <si>
    <t>Створення сприятливих умов для творчої реалізації жителів</t>
  </si>
  <si>
    <t>Створення комфортних умов для забезпечення якісного обслуговування та розширення послуг для населення</t>
  </si>
  <si>
    <t>Надання якісних музейних послуг та забезпечення максимальної комфортності для відвідувачів</t>
  </si>
  <si>
    <t>Формування відкритого інтеркультурного простору</t>
  </si>
  <si>
    <t>Міської цільової програми розвитку культури та мистецтва Чорноморської міської територіальної громади на 2022-2025 роки</t>
  </si>
  <si>
    <t>Запрошення професійних театрів у рамках театральних сезонів</t>
  </si>
  <si>
    <t>Проведення заходів з підвищення кваліфікації педагогічних працівників мистецького навчального закладу (семінари, конференції, педагогічні читання, звіти)</t>
  </si>
  <si>
    <t>Забезпечення закладів культури комп’ютерною технікою, створення Інтернет - місць для користувачів (у тому числі для людей з обмеженими фізичними можливостями)</t>
  </si>
  <si>
    <t xml:space="preserve">Благоустрій та озеленення територій біля бібліотек Централізованої бібліотечної системи м.Чорноморська Одеського району Одеської області </t>
  </si>
  <si>
    <t xml:space="preserve">
Власні надходження школи мистецтв імені Л.М.Нагаєва м.Чорноморська Одеського району Одеської області</t>
  </si>
  <si>
    <t xml:space="preserve">
Власні надходження  Школи мистецтв імені Л.М.Нагаєва м.Чорноморська Одеського району Одеської області</t>
  </si>
  <si>
    <t xml:space="preserve"> Власні надходження Палацу культури м.Чорноморська Одеського району Одеської області</t>
  </si>
  <si>
    <r>
      <t>Р</t>
    </r>
    <r>
      <rPr>
        <b/>
        <sz val="12"/>
        <color theme="1"/>
        <rFont val="Times New Roman"/>
        <family val="1"/>
        <charset val="204"/>
      </rPr>
      <t>есурсне забезпечення Міської цільової програми розвитку культури та мистецтва Чорноморської міської територіальної громади на 2022-2025 роки</t>
    </r>
  </si>
  <si>
    <t>Естетичне виховання молоді, підтримка закладів мистецької освіти (Школа мистецтв імені Л.М.Нагаєва м.Чорноморська Одеського району Одеської області)</t>
  </si>
  <si>
    <t>Не потребує фінансування</t>
  </si>
  <si>
    <r>
      <t>2022 р.</t>
    </r>
    <r>
      <rPr>
        <b/>
        <sz val="12"/>
        <color theme="1"/>
        <rFont val="Calibri"/>
        <family val="2"/>
        <charset val="204"/>
      </rPr>
      <t>*</t>
    </r>
  </si>
  <si>
    <r>
      <t>2023 р.</t>
    </r>
    <r>
      <rPr>
        <b/>
        <sz val="12"/>
        <color theme="1"/>
        <rFont val="Calibri"/>
        <family val="2"/>
        <charset val="204"/>
      </rPr>
      <t>*</t>
    </r>
  </si>
  <si>
    <r>
      <t>2024 р.</t>
    </r>
    <r>
      <rPr>
        <b/>
        <sz val="12"/>
        <color theme="1"/>
        <rFont val="Calibri"/>
        <family val="2"/>
        <charset val="204"/>
      </rPr>
      <t>*</t>
    </r>
  </si>
  <si>
    <t>Організація міських заходів, спрямованих на  гармонійний розвиток традиційної української культури (фестивалі, конкурси): міський фестиваль  духовної музики та колядок «Різдвяні дзвони»,  Відкритий художній конкурс «Різдвяні візерунки», Всеукраїнський фестиваль вокально-хорових колективів «Серпневий заспів»,  художній  конкурс  «Дім моєї мрії», Відкритий фестиваль-конкурс народної хореографії  «Цвіт папороті»</t>
  </si>
  <si>
    <t>бюджет Чорноморської міської територіальної громади</t>
  </si>
  <si>
    <t>Проведення поточних ремонтів музичного обладнання (в тому числі корпусів роялів)</t>
  </si>
  <si>
    <t>Проведення культурно-просвітницьких заходів щодо відзначання ювілеїв видатних історичних, громадських, культурних діячів,  державних свят, знаменних та пам’ятних дат в історії України:  День Соборності, День Незалежності України, День Конституції України, День визволення України від німецьких окупантів, День пам’яті жертв голодомору, День Гідності та Свободи,                                                                                            День захисників і захисниць України, День захисту дітей, Шевченківські свята.  Проведення міських заходів: свято міста, свято "Гостинна хвиля" та інші.</t>
  </si>
  <si>
    <t xml:space="preserve">В.о.начальника відділу культури </t>
  </si>
  <si>
    <t>Олеся МОЛОДІЙ</t>
  </si>
  <si>
    <t>Розвиток творчого потенціалу та соціальна підтримка працівників галузі «Культура і мистецтво»</t>
  </si>
  <si>
    <t xml:space="preserve">Забезпечення виплати муніципальної адресної допомоги працівникам закладів та установ культури і мистецтва Чорноморської міської ради Одеського району Одеської області згідно з Положенням  про таку допомогу
</t>
  </si>
  <si>
    <t>2022 рік</t>
  </si>
  <si>
    <t>Соціальна підтримка, поліпшення матеріального стану працівників галузі "Культура і мистецтво" в умовах воєнного стану</t>
  </si>
  <si>
    <t>Додаток 1 до рішення Чорноморської міської ради від 28.02.2025 № 790-VIII</t>
  </si>
  <si>
    <t>Додаток 2 до рішення Чорноморської міської ради від 28.02.2025 № 790-VIII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</si>
</sst>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.0"/>
    <numFmt numFmtId="166" formatCode="#,##0.0"/>
  </numFmts>
  <fonts count="9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0" xfId="0" applyFill="1"/>
    <xf numFmtId="0" fontId="3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/>
    <xf numFmtId="0" fontId="5" fillId="2" borderId="0" xfId="0" applyFont="1" applyFill="1"/>
    <xf numFmtId="0" fontId="2" fillId="2" borderId="0" xfId="0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/>
    </xf>
    <xf numFmtId="165" fontId="0" fillId="2" borderId="0" xfId="0" applyNumberFormat="1" applyFill="1"/>
    <xf numFmtId="4" fontId="3" fillId="2" borderId="0" xfId="0" applyNumberFormat="1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166" fontId="4" fillId="2" borderId="1" xfId="1" applyNumberFormat="1" applyFont="1" applyFill="1" applyBorder="1" applyAlignment="1">
      <alignment horizontal="center"/>
    </xf>
    <xf numFmtId="166" fontId="4" fillId="2" borderId="1" xfId="0" applyNumberFormat="1" applyFont="1" applyFill="1" applyBorder="1"/>
    <xf numFmtId="166" fontId="3" fillId="2" borderId="1" xfId="1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workbookViewId="0">
      <selection activeCell="F1" sqref="F1"/>
    </sheetView>
  </sheetViews>
  <sheetFormatPr defaultColWidth="9.109375" defaultRowHeight="15.6" x14ac:dyDescent="0.3"/>
  <cols>
    <col min="1" max="1" width="48" style="1" customWidth="1"/>
    <col min="2" max="2" width="14" style="1" customWidth="1"/>
    <col min="3" max="3" width="13.44140625" style="1" customWidth="1"/>
    <col min="4" max="4" width="14.109375" style="1" customWidth="1"/>
    <col min="5" max="5" width="12.44140625" style="1" customWidth="1"/>
    <col min="6" max="6" width="30" style="1" customWidth="1"/>
    <col min="7" max="16384" width="9.109375" style="1"/>
  </cols>
  <sheetData>
    <row r="1" spans="1:12" ht="46.8" x14ac:dyDescent="0.3">
      <c r="F1" s="45" t="s">
        <v>111</v>
      </c>
      <c r="G1" s="45"/>
      <c r="H1" s="45"/>
      <c r="I1" s="45"/>
      <c r="J1" s="45"/>
      <c r="K1" s="45"/>
      <c r="L1" s="45"/>
    </row>
    <row r="3" spans="1:12" x14ac:dyDescent="0.3">
      <c r="F3" s="1" t="s">
        <v>14</v>
      </c>
    </row>
    <row r="4" spans="1:12" x14ac:dyDescent="0.3">
      <c r="F4" s="1" t="s">
        <v>15</v>
      </c>
    </row>
    <row r="6" spans="1:12" ht="40.5" customHeight="1" x14ac:dyDescent="0.3">
      <c r="A6" s="57" t="s">
        <v>95</v>
      </c>
      <c r="B6" s="57"/>
      <c r="C6" s="57"/>
      <c r="D6" s="57"/>
      <c r="E6" s="57"/>
      <c r="F6" s="57"/>
    </row>
    <row r="7" spans="1:12" x14ac:dyDescent="0.3">
      <c r="A7" s="58"/>
      <c r="B7" s="58"/>
      <c r="C7" s="58"/>
      <c r="D7" s="58"/>
      <c r="E7" s="58"/>
      <c r="F7" s="58"/>
    </row>
    <row r="8" spans="1:12" x14ac:dyDescent="0.3">
      <c r="F8" s="2" t="s">
        <v>8</v>
      </c>
    </row>
    <row r="9" spans="1:12" ht="16.5" customHeight="1" x14ac:dyDescent="0.3">
      <c r="A9" s="61" t="s">
        <v>0</v>
      </c>
      <c r="B9" s="64" t="s">
        <v>1</v>
      </c>
      <c r="C9" s="65"/>
      <c r="D9" s="65"/>
      <c r="E9" s="65"/>
      <c r="F9" s="61" t="s">
        <v>7</v>
      </c>
    </row>
    <row r="10" spans="1:12" x14ac:dyDescent="0.3">
      <c r="A10" s="62"/>
      <c r="B10" s="60" t="s">
        <v>2</v>
      </c>
      <c r="C10" s="60"/>
      <c r="D10" s="60"/>
      <c r="E10" s="3" t="s">
        <v>6</v>
      </c>
      <c r="F10" s="62"/>
    </row>
    <row r="11" spans="1:12" ht="22.5" customHeight="1" x14ac:dyDescent="0.3">
      <c r="A11" s="63"/>
      <c r="B11" s="4" t="s">
        <v>109</v>
      </c>
      <c r="C11" s="4" t="s">
        <v>3</v>
      </c>
      <c r="D11" s="4" t="s">
        <v>4</v>
      </c>
      <c r="E11" s="4" t="s">
        <v>5</v>
      </c>
      <c r="F11" s="63"/>
    </row>
    <row r="12" spans="1:12" x14ac:dyDescent="0.3">
      <c r="A12" s="6" t="s">
        <v>9</v>
      </c>
      <c r="B12" s="54">
        <f>B15+B17</f>
        <v>495.9</v>
      </c>
      <c r="C12" s="54">
        <f t="shared" ref="C12:E12" si="0">C15+C17</f>
        <v>1209.7</v>
      </c>
      <c r="D12" s="54">
        <f t="shared" si="0"/>
        <v>1046.6000000000001</v>
      </c>
      <c r="E12" s="54">
        <f t="shared" si="0"/>
        <v>3660.4</v>
      </c>
      <c r="F12" s="55">
        <f>B12+C12+D12+E12</f>
        <v>6412.6</v>
      </c>
    </row>
    <row r="13" spans="1:12" x14ac:dyDescent="0.3">
      <c r="A13" s="6" t="s">
        <v>10</v>
      </c>
      <c r="B13" s="54" t="s">
        <v>60</v>
      </c>
      <c r="C13" s="54" t="s">
        <v>60</v>
      </c>
      <c r="D13" s="54" t="s">
        <v>60</v>
      </c>
      <c r="E13" s="54" t="s">
        <v>60</v>
      </c>
      <c r="F13" s="54" t="s">
        <v>60</v>
      </c>
    </row>
    <row r="14" spans="1:12" x14ac:dyDescent="0.3">
      <c r="A14" s="6" t="s">
        <v>11</v>
      </c>
      <c r="B14" s="54" t="s">
        <v>60</v>
      </c>
      <c r="C14" s="54" t="s">
        <v>60</v>
      </c>
      <c r="D14" s="54" t="s">
        <v>60</v>
      </c>
      <c r="E14" s="54" t="s">
        <v>60</v>
      </c>
      <c r="F14" s="54" t="s">
        <v>60</v>
      </c>
    </row>
    <row r="15" spans="1:12" ht="31.2" x14ac:dyDescent="0.3">
      <c r="A15" s="7" t="s">
        <v>102</v>
      </c>
      <c r="B15" s="54">
        <v>495.9</v>
      </c>
      <c r="C15" s="54">
        <v>1090.7</v>
      </c>
      <c r="D15" s="54">
        <v>1017.7</v>
      </c>
      <c r="E15" s="54">
        <f>1885.4+1500</f>
        <v>3385.4</v>
      </c>
      <c r="F15" s="55">
        <f t="shared" ref="F15:F17" si="1">B15+C15+D15+E15</f>
        <v>5989.7000000000007</v>
      </c>
    </row>
    <row r="16" spans="1:12" x14ac:dyDescent="0.3">
      <c r="A16" s="6" t="s">
        <v>13</v>
      </c>
      <c r="B16" s="54" t="s">
        <v>60</v>
      </c>
      <c r="C16" s="54" t="s">
        <v>60</v>
      </c>
      <c r="D16" s="54" t="s">
        <v>60</v>
      </c>
      <c r="E16" s="54" t="s">
        <v>60</v>
      </c>
      <c r="F16" s="55"/>
    </row>
    <row r="17" spans="1:6" x14ac:dyDescent="0.3">
      <c r="A17" s="6" t="s">
        <v>69</v>
      </c>
      <c r="B17" s="54">
        <f>-I27</f>
        <v>0</v>
      </c>
      <c r="C17" s="54">
        <v>119</v>
      </c>
      <c r="D17" s="54">
        <v>28.9</v>
      </c>
      <c r="E17" s="54">
        <v>275</v>
      </c>
      <c r="F17" s="55">
        <f t="shared" si="1"/>
        <v>422.9</v>
      </c>
    </row>
    <row r="18" spans="1:6" ht="46.5" customHeight="1" x14ac:dyDescent="0.3">
      <c r="A18" s="59" t="s">
        <v>16</v>
      </c>
      <c r="B18" s="59"/>
      <c r="C18" s="59"/>
      <c r="D18" s="59"/>
      <c r="E18" s="59"/>
      <c r="F18" s="59"/>
    </row>
    <row r="19" spans="1:6" ht="46.5" customHeight="1" x14ac:dyDescent="0.3">
      <c r="A19" s="5"/>
      <c r="B19" s="5"/>
      <c r="C19" s="5"/>
      <c r="D19" s="5"/>
      <c r="E19" s="5"/>
      <c r="F19" s="5"/>
    </row>
    <row r="21" spans="1:6" x14ac:dyDescent="0.3">
      <c r="A21" s="1" t="s">
        <v>105</v>
      </c>
      <c r="C21" s="1" t="s">
        <v>106</v>
      </c>
    </row>
  </sheetData>
  <mergeCells count="7">
    <mergeCell ref="A6:F6"/>
    <mergeCell ref="A7:F7"/>
    <mergeCell ref="A18:F18"/>
    <mergeCell ref="B10:D10"/>
    <mergeCell ref="F9:F11"/>
    <mergeCell ref="A9:A11"/>
    <mergeCell ref="B9:E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"/>
  <sheetViews>
    <sheetView tabSelected="1" view="pageBreakPreview" topLeftCell="D1" zoomScaleSheetLayoutView="100" workbookViewId="0">
      <selection activeCell="J1" sqref="J1:K1"/>
    </sheetView>
  </sheetViews>
  <sheetFormatPr defaultColWidth="9.109375" defaultRowHeight="13.8" x14ac:dyDescent="0.3"/>
  <cols>
    <col min="1" max="1" width="4.44140625" style="30" customWidth="1"/>
    <col min="2" max="2" width="30" style="21" customWidth="1"/>
    <col min="3" max="3" width="59.109375" style="21" customWidth="1"/>
    <col min="4" max="4" width="15.5546875" style="21" customWidth="1"/>
    <col min="5" max="6" width="23.109375" style="21" customWidth="1"/>
    <col min="7" max="7" width="10.6640625" style="31" customWidth="1"/>
    <col min="8" max="9" width="10.33203125" style="21" customWidth="1"/>
    <col min="10" max="10" width="10.5546875" style="21" customWidth="1"/>
    <col min="11" max="11" width="22.88671875" style="21" customWidth="1"/>
    <col min="12" max="16384" width="9.109375" style="21"/>
  </cols>
  <sheetData>
    <row r="1" spans="1:11" s="1" customFormat="1" ht="50.4" customHeight="1" x14ac:dyDescent="0.3">
      <c r="A1" s="8"/>
      <c r="G1" s="9"/>
      <c r="J1" s="57" t="s">
        <v>112</v>
      </c>
      <c r="K1" s="57"/>
    </row>
    <row r="2" spans="1:11" s="1" customFormat="1" ht="31.2" x14ac:dyDescent="0.3">
      <c r="A2" s="8"/>
      <c r="G2" s="9"/>
      <c r="K2" s="45" t="s">
        <v>70</v>
      </c>
    </row>
    <row r="3" spans="1:11" s="1" customFormat="1" ht="15.6" x14ac:dyDescent="0.3">
      <c r="A3" s="8"/>
      <c r="G3" s="9"/>
    </row>
    <row r="4" spans="1:11" s="1" customFormat="1" ht="15.6" x14ac:dyDescent="0.3">
      <c r="A4" s="8"/>
      <c r="G4" s="9"/>
    </row>
    <row r="5" spans="1:11" s="10" customFormat="1" ht="15.6" x14ac:dyDescent="0.3">
      <c r="A5" s="75" t="s">
        <v>25</v>
      </c>
      <c r="B5" s="57"/>
      <c r="C5" s="57"/>
      <c r="D5" s="57"/>
      <c r="E5" s="57"/>
      <c r="F5" s="57"/>
      <c r="G5" s="57"/>
      <c r="H5" s="57"/>
      <c r="I5" s="57"/>
      <c r="J5" s="57"/>
    </row>
    <row r="6" spans="1:11" s="1" customFormat="1" ht="15.6" x14ac:dyDescent="0.3">
      <c r="A6" s="75" t="s">
        <v>87</v>
      </c>
      <c r="B6" s="57"/>
      <c r="C6" s="57"/>
      <c r="D6" s="57"/>
      <c r="E6" s="57"/>
      <c r="F6" s="57"/>
      <c r="G6" s="57"/>
      <c r="H6" s="57"/>
      <c r="I6" s="57"/>
      <c r="J6" s="57"/>
    </row>
    <row r="7" spans="1:11" s="1" customFormat="1" ht="15.6" x14ac:dyDescent="0.3">
      <c r="A7" s="65"/>
      <c r="B7" s="65"/>
      <c r="C7" s="65"/>
      <c r="D7" s="65"/>
      <c r="E7" s="65"/>
      <c r="F7" s="65"/>
      <c r="G7" s="65"/>
      <c r="H7" s="65"/>
      <c r="I7" s="65"/>
      <c r="J7" s="65"/>
    </row>
    <row r="8" spans="1:11" s="1" customFormat="1" ht="15.6" x14ac:dyDescent="0.3">
      <c r="A8" s="8"/>
      <c r="G8" s="9"/>
    </row>
    <row r="9" spans="1:11" s="11" customFormat="1" ht="30" customHeight="1" x14ac:dyDescent="0.3">
      <c r="A9" s="73" t="s">
        <v>17</v>
      </c>
      <c r="B9" s="73" t="s">
        <v>18</v>
      </c>
      <c r="C9" s="73" t="s">
        <v>19</v>
      </c>
      <c r="D9" s="73" t="s">
        <v>20</v>
      </c>
      <c r="E9" s="73" t="s">
        <v>28</v>
      </c>
      <c r="F9" s="73" t="s">
        <v>21</v>
      </c>
      <c r="G9" s="73" t="s">
        <v>68</v>
      </c>
      <c r="H9" s="73"/>
      <c r="I9" s="73"/>
      <c r="J9" s="73"/>
      <c r="K9" s="73" t="s">
        <v>26</v>
      </c>
    </row>
    <row r="10" spans="1:11" s="11" customFormat="1" ht="15.6" x14ac:dyDescent="0.3">
      <c r="A10" s="73"/>
      <c r="B10" s="73"/>
      <c r="C10" s="73"/>
      <c r="D10" s="73"/>
      <c r="E10" s="73"/>
      <c r="F10" s="73"/>
      <c r="G10" s="74" t="s">
        <v>22</v>
      </c>
      <c r="H10" s="74"/>
      <c r="I10" s="74"/>
      <c r="J10" s="12" t="s">
        <v>24</v>
      </c>
      <c r="K10" s="73"/>
    </row>
    <row r="11" spans="1:11" s="11" customFormat="1" ht="15.6" x14ac:dyDescent="0.3">
      <c r="A11" s="73"/>
      <c r="B11" s="73"/>
      <c r="C11" s="73"/>
      <c r="D11" s="73"/>
      <c r="E11" s="73"/>
      <c r="F11" s="73"/>
      <c r="G11" s="13" t="s">
        <v>98</v>
      </c>
      <c r="H11" s="12" t="s">
        <v>99</v>
      </c>
      <c r="I11" s="12" t="s">
        <v>100</v>
      </c>
      <c r="J11" s="12" t="s">
        <v>23</v>
      </c>
      <c r="K11" s="73"/>
    </row>
    <row r="12" spans="1:11" s="18" customFormat="1" ht="156" x14ac:dyDescent="0.3">
      <c r="A12" s="34">
        <v>1</v>
      </c>
      <c r="B12" s="14" t="s">
        <v>27</v>
      </c>
      <c r="C12" s="15" t="s">
        <v>104</v>
      </c>
      <c r="D12" s="3" t="s">
        <v>63</v>
      </c>
      <c r="E12" s="16" t="s">
        <v>29</v>
      </c>
      <c r="F12" s="16" t="s">
        <v>12</v>
      </c>
      <c r="G12" s="41">
        <v>111.6</v>
      </c>
      <c r="H12" s="42">
        <v>311.60000000000002</v>
      </c>
      <c r="I12" s="42">
        <v>231.6</v>
      </c>
      <c r="J12" s="42">
        <v>388</v>
      </c>
      <c r="K12" s="17" t="s">
        <v>71</v>
      </c>
    </row>
    <row r="13" spans="1:11" ht="192" customHeight="1" x14ac:dyDescent="0.3">
      <c r="A13" s="35"/>
      <c r="B13" s="19"/>
      <c r="C13" s="20" t="s">
        <v>101</v>
      </c>
      <c r="D13" s="3" t="s">
        <v>63</v>
      </c>
      <c r="E13" s="16" t="s">
        <v>29</v>
      </c>
      <c r="F13" s="16" t="s">
        <v>12</v>
      </c>
      <c r="G13" s="41">
        <v>65.099999999999994</v>
      </c>
      <c r="H13" s="42">
        <v>14.6</v>
      </c>
      <c r="I13" s="42">
        <v>51.3</v>
      </c>
      <c r="J13" s="42">
        <v>165</v>
      </c>
      <c r="K13" s="17" t="s">
        <v>72</v>
      </c>
    </row>
    <row r="14" spans="1:11" ht="84.75" customHeight="1" x14ac:dyDescent="0.3">
      <c r="A14" s="36"/>
      <c r="B14" s="22"/>
      <c r="C14" s="20" t="s">
        <v>37</v>
      </c>
      <c r="D14" s="3" t="s">
        <v>63</v>
      </c>
      <c r="E14" s="16" t="s">
        <v>29</v>
      </c>
      <c r="F14" s="16" t="s">
        <v>12</v>
      </c>
      <c r="G14" s="43">
        <v>0</v>
      </c>
      <c r="H14" s="43">
        <v>0</v>
      </c>
      <c r="I14" s="43">
        <v>0</v>
      </c>
      <c r="J14" s="43">
        <v>0</v>
      </c>
      <c r="K14" s="17" t="s">
        <v>73</v>
      </c>
    </row>
    <row r="15" spans="1:11" ht="91.5" customHeight="1" x14ac:dyDescent="0.3">
      <c r="A15" s="36"/>
      <c r="B15" s="22"/>
      <c r="C15" s="20" t="s">
        <v>44</v>
      </c>
      <c r="D15" s="3" t="s">
        <v>63</v>
      </c>
      <c r="E15" s="23" t="s">
        <v>29</v>
      </c>
      <c r="F15" s="23" t="s">
        <v>12</v>
      </c>
      <c r="G15" s="43">
        <v>0</v>
      </c>
      <c r="H15" s="43">
        <v>0</v>
      </c>
      <c r="I15" s="43">
        <v>0</v>
      </c>
      <c r="J15" s="43">
        <v>0</v>
      </c>
      <c r="K15" s="20" t="s">
        <v>74</v>
      </c>
    </row>
    <row r="16" spans="1:11" ht="78" x14ac:dyDescent="0.3">
      <c r="A16" s="36"/>
      <c r="B16" s="22"/>
      <c r="C16" s="20" t="s">
        <v>58</v>
      </c>
      <c r="D16" s="3" t="s">
        <v>63</v>
      </c>
      <c r="E16" s="23" t="s">
        <v>29</v>
      </c>
      <c r="F16" s="23" t="s">
        <v>12</v>
      </c>
      <c r="G16" s="43">
        <v>35.6</v>
      </c>
      <c r="H16" s="43">
        <v>2.6</v>
      </c>
      <c r="I16" s="43">
        <v>24</v>
      </c>
      <c r="J16" s="43">
        <v>35</v>
      </c>
      <c r="K16" s="20" t="s">
        <v>74</v>
      </c>
    </row>
    <row r="17" spans="1:11" ht="78" x14ac:dyDescent="0.3">
      <c r="A17" s="47"/>
      <c r="B17" s="22"/>
      <c r="C17" s="46" t="s">
        <v>64</v>
      </c>
      <c r="D17" s="3" t="s">
        <v>63</v>
      </c>
      <c r="E17" s="23" t="s">
        <v>29</v>
      </c>
      <c r="F17" s="23" t="s">
        <v>12</v>
      </c>
      <c r="G17" s="43">
        <v>0</v>
      </c>
      <c r="H17" s="43">
        <v>0</v>
      </c>
      <c r="I17" s="43">
        <v>0</v>
      </c>
      <c r="J17" s="43">
        <v>12</v>
      </c>
      <c r="K17" s="20" t="s">
        <v>75</v>
      </c>
    </row>
    <row r="18" spans="1:11" ht="85.5" customHeight="1" x14ac:dyDescent="0.3">
      <c r="A18" s="36"/>
      <c r="B18" s="49"/>
      <c r="C18" s="46" t="s">
        <v>31</v>
      </c>
      <c r="D18" s="3" t="s">
        <v>63</v>
      </c>
      <c r="E18" s="23" t="s">
        <v>29</v>
      </c>
      <c r="F18" s="23" t="s">
        <v>12</v>
      </c>
      <c r="G18" s="43">
        <v>0</v>
      </c>
      <c r="H18" s="43">
        <v>0</v>
      </c>
      <c r="I18" s="43">
        <v>0</v>
      </c>
      <c r="J18" s="43">
        <v>0</v>
      </c>
      <c r="K18" s="20" t="s">
        <v>76</v>
      </c>
    </row>
    <row r="19" spans="1:11" ht="140.4" x14ac:dyDescent="0.3">
      <c r="A19" s="35"/>
      <c r="B19" s="19"/>
      <c r="C19" s="20" t="s">
        <v>35</v>
      </c>
      <c r="D19" s="3" t="s">
        <v>63</v>
      </c>
      <c r="E19" s="16" t="s">
        <v>29</v>
      </c>
      <c r="F19" s="16" t="s">
        <v>12</v>
      </c>
      <c r="G19" s="43">
        <v>0</v>
      </c>
      <c r="H19" s="43">
        <v>0</v>
      </c>
      <c r="I19" s="43">
        <v>0</v>
      </c>
      <c r="J19" s="43">
        <v>0</v>
      </c>
      <c r="K19" s="20" t="s">
        <v>77</v>
      </c>
    </row>
    <row r="20" spans="1:11" ht="78" x14ac:dyDescent="0.3">
      <c r="A20" s="27">
        <v>2</v>
      </c>
      <c r="B20" s="24" t="s">
        <v>32</v>
      </c>
      <c r="C20" s="20" t="s">
        <v>88</v>
      </c>
      <c r="D20" s="3" t="s">
        <v>63</v>
      </c>
      <c r="E20" s="16" t="s">
        <v>29</v>
      </c>
      <c r="F20" s="16" t="s">
        <v>12</v>
      </c>
      <c r="G20" s="43">
        <v>0</v>
      </c>
      <c r="H20" s="43">
        <v>0</v>
      </c>
      <c r="I20" s="43">
        <v>0</v>
      </c>
      <c r="J20" s="43">
        <v>0</v>
      </c>
      <c r="K20" s="20" t="s">
        <v>78</v>
      </c>
    </row>
    <row r="21" spans="1:11" ht="109.2" x14ac:dyDescent="0.3">
      <c r="A21" s="37">
        <v>3</v>
      </c>
      <c r="B21" s="14" t="s">
        <v>96</v>
      </c>
      <c r="C21" s="20" t="s">
        <v>33</v>
      </c>
      <c r="D21" s="3" t="s">
        <v>63</v>
      </c>
      <c r="E21" s="16" t="s">
        <v>29</v>
      </c>
      <c r="F21" s="16" t="s">
        <v>92</v>
      </c>
      <c r="G21" s="43">
        <v>0</v>
      </c>
      <c r="H21" s="43">
        <v>0</v>
      </c>
      <c r="I21" s="43">
        <v>28.9</v>
      </c>
      <c r="J21" s="43">
        <v>200</v>
      </c>
      <c r="K21" s="20" t="s">
        <v>79</v>
      </c>
    </row>
    <row r="22" spans="1:11" ht="109.2" x14ac:dyDescent="0.3">
      <c r="A22" s="39"/>
      <c r="B22" s="50"/>
      <c r="C22" s="46" t="s">
        <v>103</v>
      </c>
      <c r="D22" s="3" t="s">
        <v>63</v>
      </c>
      <c r="E22" s="23" t="s">
        <v>29</v>
      </c>
      <c r="F22" s="23" t="s">
        <v>93</v>
      </c>
      <c r="G22" s="43">
        <v>0</v>
      </c>
      <c r="H22" s="43">
        <v>0</v>
      </c>
      <c r="I22" s="43">
        <v>0</v>
      </c>
      <c r="J22" s="43">
        <v>75</v>
      </c>
      <c r="K22" s="20" t="s">
        <v>79</v>
      </c>
    </row>
    <row r="23" spans="1:11" ht="78" x14ac:dyDescent="0.3">
      <c r="A23" s="48"/>
      <c r="B23" s="25"/>
      <c r="C23" s="46" t="s">
        <v>89</v>
      </c>
      <c r="D23" s="3" t="s">
        <v>63</v>
      </c>
      <c r="E23" s="23" t="s">
        <v>29</v>
      </c>
      <c r="F23" s="23" t="s">
        <v>12</v>
      </c>
      <c r="G23" s="44" t="s">
        <v>97</v>
      </c>
      <c r="H23" s="44" t="s">
        <v>97</v>
      </c>
      <c r="I23" s="44" t="s">
        <v>97</v>
      </c>
      <c r="J23" s="44" t="s">
        <v>97</v>
      </c>
      <c r="K23" s="20" t="s">
        <v>80</v>
      </c>
    </row>
    <row r="24" spans="1:11" ht="78" x14ac:dyDescent="0.3">
      <c r="A24" s="69">
        <v>4</v>
      </c>
      <c r="B24" s="66" t="s">
        <v>45</v>
      </c>
      <c r="C24" s="20" t="s">
        <v>46</v>
      </c>
      <c r="D24" s="3" t="s">
        <v>63</v>
      </c>
      <c r="E24" s="23" t="s">
        <v>29</v>
      </c>
      <c r="F24" s="23" t="s">
        <v>12</v>
      </c>
      <c r="G24" s="43">
        <v>0</v>
      </c>
      <c r="H24" s="43">
        <v>21</v>
      </c>
      <c r="I24" s="43">
        <v>47.9</v>
      </c>
      <c r="J24" s="43">
        <v>60</v>
      </c>
      <c r="K24" s="20" t="s">
        <v>81</v>
      </c>
    </row>
    <row r="25" spans="1:11" ht="78" x14ac:dyDescent="0.3">
      <c r="A25" s="70"/>
      <c r="B25" s="67"/>
      <c r="C25" s="20" t="s">
        <v>54</v>
      </c>
      <c r="D25" s="3" t="s">
        <v>63</v>
      </c>
      <c r="E25" s="23" t="s">
        <v>29</v>
      </c>
      <c r="F25" s="23" t="s">
        <v>12</v>
      </c>
      <c r="G25" s="43">
        <v>9.1999999999999993</v>
      </c>
      <c r="H25" s="43">
        <v>112.7</v>
      </c>
      <c r="I25" s="43">
        <v>12</v>
      </c>
      <c r="J25" s="43">
        <v>35</v>
      </c>
      <c r="K25" s="20" t="s">
        <v>82</v>
      </c>
    </row>
    <row r="26" spans="1:11" ht="78" x14ac:dyDescent="0.3">
      <c r="A26" s="71"/>
      <c r="B26" s="68"/>
      <c r="C26" s="20" t="s">
        <v>34</v>
      </c>
      <c r="D26" s="3" t="s">
        <v>63</v>
      </c>
      <c r="E26" s="23" t="s">
        <v>29</v>
      </c>
      <c r="F26" s="23" t="s">
        <v>12</v>
      </c>
      <c r="G26" s="43">
        <v>0</v>
      </c>
      <c r="H26" s="43">
        <v>0</v>
      </c>
      <c r="I26" s="43">
        <v>0</v>
      </c>
      <c r="J26" s="43">
        <v>0</v>
      </c>
      <c r="K26" s="20" t="s">
        <v>81</v>
      </c>
    </row>
    <row r="27" spans="1:11" ht="78" x14ac:dyDescent="0.3">
      <c r="A27" s="69">
        <v>5</v>
      </c>
      <c r="B27" s="66" t="s">
        <v>67</v>
      </c>
      <c r="C27" s="20" t="s">
        <v>54</v>
      </c>
      <c r="D27" s="3" t="s">
        <v>63</v>
      </c>
      <c r="E27" s="23" t="s">
        <v>29</v>
      </c>
      <c r="F27" s="23" t="s">
        <v>12</v>
      </c>
      <c r="G27" s="43">
        <v>30.1</v>
      </c>
      <c r="H27" s="43">
        <v>15.9</v>
      </c>
      <c r="I27" s="43">
        <v>0</v>
      </c>
      <c r="J27" s="43">
        <v>44</v>
      </c>
      <c r="K27" s="20" t="s">
        <v>83</v>
      </c>
    </row>
    <row r="28" spans="1:11" ht="78" x14ac:dyDescent="0.3">
      <c r="A28" s="70"/>
      <c r="B28" s="67"/>
      <c r="C28" s="20" t="s">
        <v>47</v>
      </c>
      <c r="D28" s="3" t="s">
        <v>63</v>
      </c>
      <c r="E28" s="23" t="s">
        <v>29</v>
      </c>
      <c r="F28" s="23" t="s">
        <v>12</v>
      </c>
      <c r="G28" s="43">
        <v>0</v>
      </c>
      <c r="H28" s="43">
        <v>0</v>
      </c>
      <c r="I28" s="43">
        <v>0</v>
      </c>
      <c r="J28" s="43">
        <v>0</v>
      </c>
      <c r="K28" s="20" t="s">
        <v>62</v>
      </c>
    </row>
    <row r="29" spans="1:11" ht="78" x14ac:dyDescent="0.3">
      <c r="A29" s="71"/>
      <c r="B29" s="68"/>
      <c r="C29" s="20" t="s">
        <v>65</v>
      </c>
      <c r="D29" s="3" t="s">
        <v>63</v>
      </c>
      <c r="E29" s="23" t="s">
        <v>29</v>
      </c>
      <c r="F29" s="23" t="s">
        <v>12</v>
      </c>
      <c r="G29" s="43">
        <v>0</v>
      </c>
      <c r="H29" s="43">
        <v>3.5</v>
      </c>
      <c r="I29" s="43">
        <v>0</v>
      </c>
      <c r="J29" s="43">
        <v>5</v>
      </c>
      <c r="K29" s="20" t="s">
        <v>83</v>
      </c>
    </row>
    <row r="30" spans="1:11" ht="78" x14ac:dyDescent="0.3">
      <c r="A30" s="69">
        <v>6</v>
      </c>
      <c r="B30" s="66" t="s">
        <v>38</v>
      </c>
      <c r="C30" s="20" t="s">
        <v>36</v>
      </c>
      <c r="D30" s="3" t="s">
        <v>63</v>
      </c>
      <c r="E30" s="23" t="s">
        <v>29</v>
      </c>
      <c r="F30" s="23" t="s">
        <v>12</v>
      </c>
      <c r="G30" s="43">
        <v>0</v>
      </c>
      <c r="H30" s="43">
        <v>0</v>
      </c>
      <c r="I30" s="43">
        <v>0</v>
      </c>
      <c r="J30" s="43">
        <v>0</v>
      </c>
      <c r="K30" s="20" t="s">
        <v>83</v>
      </c>
    </row>
    <row r="31" spans="1:11" ht="78" x14ac:dyDescent="0.3">
      <c r="A31" s="70"/>
      <c r="B31" s="67"/>
      <c r="C31" s="20" t="s">
        <v>30</v>
      </c>
      <c r="D31" s="3" t="s">
        <v>63</v>
      </c>
      <c r="E31" s="23" t="s">
        <v>29</v>
      </c>
      <c r="F31" s="23" t="s">
        <v>12</v>
      </c>
      <c r="G31" s="43">
        <v>0</v>
      </c>
      <c r="H31" s="43">
        <v>63.8</v>
      </c>
      <c r="I31" s="43">
        <v>86</v>
      </c>
      <c r="J31" s="43">
        <v>60</v>
      </c>
      <c r="K31" s="20" t="s">
        <v>83</v>
      </c>
    </row>
    <row r="32" spans="1:11" ht="78" x14ac:dyDescent="0.3">
      <c r="A32" s="70"/>
      <c r="B32" s="67"/>
      <c r="C32" s="20" t="s">
        <v>54</v>
      </c>
      <c r="D32" s="3" t="s">
        <v>63</v>
      </c>
      <c r="E32" s="23" t="s">
        <v>29</v>
      </c>
      <c r="F32" s="23" t="s">
        <v>12</v>
      </c>
      <c r="G32" s="43">
        <v>36.1</v>
      </c>
      <c r="H32" s="43">
        <v>71.5</v>
      </c>
      <c r="I32" s="43">
        <v>7.5</v>
      </c>
      <c r="J32" s="43">
        <v>71.400000000000006</v>
      </c>
      <c r="K32" s="20" t="s">
        <v>83</v>
      </c>
    </row>
    <row r="33" spans="1:11" ht="78" x14ac:dyDescent="0.3">
      <c r="A33" s="71"/>
      <c r="B33" s="68"/>
      <c r="C33" s="20" t="s">
        <v>59</v>
      </c>
      <c r="D33" s="3" t="s">
        <v>63</v>
      </c>
      <c r="E33" s="23" t="s">
        <v>29</v>
      </c>
      <c r="F33" s="23" t="s">
        <v>12</v>
      </c>
      <c r="G33" s="43">
        <v>44</v>
      </c>
      <c r="H33" s="43">
        <v>69</v>
      </c>
      <c r="I33" s="43">
        <v>73.099999999999994</v>
      </c>
      <c r="J33" s="43">
        <v>120</v>
      </c>
      <c r="K33" s="20" t="s">
        <v>83</v>
      </c>
    </row>
    <row r="34" spans="1:11" ht="78" x14ac:dyDescent="0.3">
      <c r="A34" s="69">
        <v>7</v>
      </c>
      <c r="B34" s="66" t="s">
        <v>39</v>
      </c>
      <c r="C34" s="20" t="s">
        <v>90</v>
      </c>
      <c r="D34" s="3" t="s">
        <v>63</v>
      </c>
      <c r="E34" s="23" t="s">
        <v>29</v>
      </c>
      <c r="F34" s="23" t="s">
        <v>12</v>
      </c>
      <c r="G34" s="43">
        <v>0</v>
      </c>
      <c r="H34" s="43">
        <v>0</v>
      </c>
      <c r="I34" s="43">
        <v>0</v>
      </c>
      <c r="J34" s="43">
        <v>0</v>
      </c>
      <c r="K34" s="20" t="s">
        <v>83</v>
      </c>
    </row>
    <row r="35" spans="1:11" ht="78" x14ac:dyDescent="0.3">
      <c r="A35" s="70"/>
      <c r="B35" s="67"/>
      <c r="C35" s="20" t="s">
        <v>40</v>
      </c>
      <c r="D35" s="3" t="s">
        <v>63</v>
      </c>
      <c r="E35" s="23" t="s">
        <v>29</v>
      </c>
      <c r="F35" s="23" t="s">
        <v>94</v>
      </c>
      <c r="G35" s="43">
        <v>0</v>
      </c>
      <c r="H35" s="43">
        <v>25</v>
      </c>
      <c r="I35" s="43">
        <v>0</v>
      </c>
      <c r="J35" s="43">
        <v>0</v>
      </c>
      <c r="K35" s="20" t="s">
        <v>83</v>
      </c>
    </row>
    <row r="36" spans="1:11" ht="78" x14ac:dyDescent="0.3">
      <c r="A36" s="37">
        <v>8</v>
      </c>
      <c r="B36" s="51" t="s">
        <v>41</v>
      </c>
      <c r="C36" s="46" t="s">
        <v>57</v>
      </c>
      <c r="D36" s="3" t="s">
        <v>63</v>
      </c>
      <c r="E36" s="23" t="s">
        <v>29</v>
      </c>
      <c r="F36" s="23" t="s">
        <v>12</v>
      </c>
      <c r="G36" s="43">
        <v>0</v>
      </c>
      <c r="H36" s="43">
        <v>0</v>
      </c>
      <c r="I36" s="43">
        <v>0</v>
      </c>
      <c r="J36" s="43">
        <v>0</v>
      </c>
      <c r="K36" s="20" t="s">
        <v>83</v>
      </c>
    </row>
    <row r="37" spans="1:11" ht="78" x14ac:dyDescent="0.3">
      <c r="A37" s="39"/>
      <c r="B37" s="26"/>
      <c r="C37" s="20" t="s">
        <v>48</v>
      </c>
      <c r="D37" s="3" t="s">
        <v>63</v>
      </c>
      <c r="E37" s="23" t="s">
        <v>29</v>
      </c>
      <c r="F37" s="23" t="s">
        <v>12</v>
      </c>
      <c r="G37" s="43">
        <v>0</v>
      </c>
      <c r="H37" s="43">
        <v>0</v>
      </c>
      <c r="I37" s="43">
        <v>0</v>
      </c>
      <c r="J37" s="43">
        <v>0</v>
      </c>
      <c r="K37" s="20" t="s">
        <v>83</v>
      </c>
    </row>
    <row r="38" spans="1:11" ht="93.6" x14ac:dyDescent="0.3">
      <c r="A38" s="39"/>
      <c r="B38" s="26"/>
      <c r="C38" s="20" t="s">
        <v>55</v>
      </c>
      <c r="D38" s="3" t="s">
        <v>63</v>
      </c>
      <c r="E38" s="23" t="s">
        <v>29</v>
      </c>
      <c r="F38" s="23" t="s">
        <v>12</v>
      </c>
      <c r="G38" s="43">
        <v>0</v>
      </c>
      <c r="H38" s="43">
        <v>0</v>
      </c>
      <c r="I38" s="43">
        <v>0</v>
      </c>
      <c r="J38" s="43">
        <v>0</v>
      </c>
      <c r="K38" s="20" t="s">
        <v>84</v>
      </c>
    </row>
    <row r="39" spans="1:11" ht="93.6" x14ac:dyDescent="0.3">
      <c r="A39" s="39"/>
      <c r="B39" s="26"/>
      <c r="C39" s="20" t="s">
        <v>56</v>
      </c>
      <c r="D39" s="3" t="s">
        <v>63</v>
      </c>
      <c r="E39" s="23" t="s">
        <v>29</v>
      </c>
      <c r="F39" s="23" t="s">
        <v>12</v>
      </c>
      <c r="G39" s="43">
        <v>0</v>
      </c>
      <c r="H39" s="43">
        <v>0</v>
      </c>
      <c r="I39" s="43">
        <v>0</v>
      </c>
      <c r="J39" s="43">
        <v>0</v>
      </c>
      <c r="K39" s="20" t="s">
        <v>84</v>
      </c>
    </row>
    <row r="40" spans="1:11" ht="93.6" x14ac:dyDescent="0.3">
      <c r="A40" s="39"/>
      <c r="B40" s="26"/>
      <c r="C40" s="20" t="s">
        <v>91</v>
      </c>
      <c r="D40" s="3" t="s">
        <v>63</v>
      </c>
      <c r="E40" s="23" t="s">
        <v>29</v>
      </c>
      <c r="F40" s="23" t="s">
        <v>12</v>
      </c>
      <c r="G40" s="43">
        <v>0</v>
      </c>
      <c r="H40" s="43">
        <v>0</v>
      </c>
      <c r="I40" s="43">
        <v>0</v>
      </c>
      <c r="J40" s="43">
        <v>0</v>
      </c>
      <c r="K40" s="20" t="s">
        <v>84</v>
      </c>
    </row>
    <row r="41" spans="1:11" ht="93.6" x14ac:dyDescent="0.3">
      <c r="A41" s="39"/>
      <c r="B41" s="50"/>
      <c r="C41" s="46" t="s">
        <v>53</v>
      </c>
      <c r="D41" s="3" t="s">
        <v>63</v>
      </c>
      <c r="E41" s="23" t="s">
        <v>29</v>
      </c>
      <c r="F41" s="23" t="s">
        <v>12</v>
      </c>
      <c r="G41" s="43">
        <v>0</v>
      </c>
      <c r="H41" s="43">
        <v>50</v>
      </c>
      <c r="I41" s="43">
        <v>199.5</v>
      </c>
      <c r="J41" s="43">
        <v>200</v>
      </c>
      <c r="K41" s="20" t="s">
        <v>84</v>
      </c>
    </row>
    <row r="42" spans="1:11" ht="93.6" x14ac:dyDescent="0.3">
      <c r="A42" s="39"/>
      <c r="B42" s="26"/>
      <c r="C42" s="20" t="s">
        <v>66</v>
      </c>
      <c r="D42" s="3" t="s">
        <v>63</v>
      </c>
      <c r="E42" s="23" t="s">
        <v>29</v>
      </c>
      <c r="F42" s="23" t="s">
        <v>12</v>
      </c>
      <c r="G42" s="43">
        <v>0</v>
      </c>
      <c r="H42" s="43">
        <v>0</v>
      </c>
      <c r="I42" s="43">
        <v>190</v>
      </c>
      <c r="J42" s="43">
        <v>0</v>
      </c>
      <c r="K42" s="20" t="s">
        <v>85</v>
      </c>
    </row>
    <row r="43" spans="1:11" ht="93.6" x14ac:dyDescent="0.3">
      <c r="A43" s="39"/>
      <c r="B43" s="26"/>
      <c r="C43" s="20" t="s">
        <v>49</v>
      </c>
      <c r="D43" s="3" t="s">
        <v>63</v>
      </c>
      <c r="E43" s="23" t="s">
        <v>29</v>
      </c>
      <c r="F43" s="23" t="s">
        <v>12</v>
      </c>
      <c r="G43" s="43">
        <v>0</v>
      </c>
      <c r="H43" s="43">
        <v>0</v>
      </c>
      <c r="I43" s="43">
        <v>0</v>
      </c>
      <c r="J43" s="43">
        <v>0</v>
      </c>
      <c r="K43" s="20" t="s">
        <v>84</v>
      </c>
    </row>
    <row r="44" spans="1:11" ht="93.6" x14ac:dyDescent="0.3">
      <c r="A44" s="39"/>
      <c r="B44" s="26"/>
      <c r="C44" s="20" t="s">
        <v>42</v>
      </c>
      <c r="D44" s="3" t="s">
        <v>63</v>
      </c>
      <c r="E44" s="23" t="s">
        <v>29</v>
      </c>
      <c r="F44" s="23" t="s">
        <v>12</v>
      </c>
      <c r="G44" s="43">
        <v>0</v>
      </c>
      <c r="H44" s="43">
        <v>0</v>
      </c>
      <c r="I44" s="43">
        <v>0</v>
      </c>
      <c r="J44" s="43">
        <v>0</v>
      </c>
      <c r="K44" s="20" t="s">
        <v>84</v>
      </c>
    </row>
    <row r="45" spans="1:11" ht="93.6" x14ac:dyDescent="0.3">
      <c r="A45" s="39"/>
      <c r="B45" s="26"/>
      <c r="C45" s="20" t="s">
        <v>51</v>
      </c>
      <c r="D45" s="3" t="s">
        <v>63</v>
      </c>
      <c r="E45" s="23" t="s">
        <v>29</v>
      </c>
      <c r="F45" s="23" t="s">
        <v>12</v>
      </c>
      <c r="G45" s="43">
        <v>0</v>
      </c>
      <c r="H45" s="43">
        <v>198.6</v>
      </c>
      <c r="I45" s="43">
        <v>0</v>
      </c>
      <c r="J45" s="43">
        <v>690</v>
      </c>
      <c r="K45" s="20" t="s">
        <v>84</v>
      </c>
    </row>
    <row r="46" spans="1:11" ht="93.6" x14ac:dyDescent="0.3">
      <c r="A46" s="38"/>
      <c r="B46" s="25"/>
      <c r="C46" s="20" t="s">
        <v>61</v>
      </c>
      <c r="D46" s="3" t="s">
        <v>63</v>
      </c>
      <c r="E46" s="23" t="s">
        <v>29</v>
      </c>
      <c r="F46" s="23" t="s">
        <v>12</v>
      </c>
      <c r="G46" s="43">
        <v>0</v>
      </c>
      <c r="H46" s="43">
        <v>0</v>
      </c>
      <c r="I46" s="43">
        <v>0</v>
      </c>
      <c r="J46" s="43">
        <v>0</v>
      </c>
      <c r="K46" s="20" t="s">
        <v>84</v>
      </c>
    </row>
    <row r="47" spans="1:11" ht="78" x14ac:dyDescent="0.3">
      <c r="A47" s="27">
        <v>9</v>
      </c>
      <c r="B47" s="15" t="s">
        <v>50</v>
      </c>
      <c r="C47" s="20" t="s">
        <v>52</v>
      </c>
      <c r="D47" s="3" t="s">
        <v>63</v>
      </c>
      <c r="E47" s="23" t="s">
        <v>29</v>
      </c>
      <c r="F47" s="23" t="s">
        <v>12</v>
      </c>
      <c r="G47" s="41">
        <v>164.2</v>
      </c>
      <c r="H47" s="41">
        <v>249.9</v>
      </c>
      <c r="I47" s="41">
        <v>94.8</v>
      </c>
      <c r="J47" s="41">
        <v>0</v>
      </c>
      <c r="K47" s="20" t="s">
        <v>86</v>
      </c>
    </row>
    <row r="48" spans="1:11" ht="109.2" x14ac:dyDescent="0.3">
      <c r="A48" s="27">
        <v>10</v>
      </c>
      <c r="B48" s="15" t="s">
        <v>107</v>
      </c>
      <c r="C48" s="17" t="s">
        <v>108</v>
      </c>
      <c r="D48" s="3">
        <v>2025</v>
      </c>
      <c r="E48" s="23" t="s">
        <v>29</v>
      </c>
      <c r="F48" s="23" t="s">
        <v>12</v>
      </c>
      <c r="G48" s="41"/>
      <c r="H48" s="41"/>
      <c r="I48" s="41"/>
      <c r="J48" s="43">
        <v>1500</v>
      </c>
      <c r="K48" s="56" t="s">
        <v>110</v>
      </c>
    </row>
    <row r="49" spans="1:11" s="29" customFormat="1" ht="18" x14ac:dyDescent="0.35">
      <c r="A49" s="72" t="s">
        <v>43</v>
      </c>
      <c r="B49" s="72"/>
      <c r="C49" s="72"/>
      <c r="D49" s="72"/>
      <c r="E49" s="72"/>
      <c r="F49" s="72"/>
      <c r="G49" s="52">
        <f>SUM(G12:G47)</f>
        <v>495.9</v>
      </c>
      <c r="H49" s="53">
        <f>SUM(H12:H47)</f>
        <v>1209.7</v>
      </c>
      <c r="I49" s="53">
        <f t="shared" ref="I49" si="0">SUM(I12:I47)</f>
        <v>1046.5999999999999</v>
      </c>
      <c r="J49" s="53">
        <f>SUM(J12:J48)</f>
        <v>3660.4</v>
      </c>
      <c r="K49" s="28"/>
    </row>
    <row r="51" spans="1:11" x14ac:dyDescent="0.3">
      <c r="H51" s="32"/>
      <c r="I51" s="32"/>
      <c r="J51" s="32"/>
    </row>
    <row r="52" spans="1:11" s="1" customFormat="1" ht="15.6" x14ac:dyDescent="0.3">
      <c r="A52" s="40" t="s">
        <v>105</v>
      </c>
      <c r="D52" s="1" t="s">
        <v>106</v>
      </c>
      <c r="G52" s="33"/>
    </row>
  </sheetData>
  <mergeCells count="22">
    <mergeCell ref="A9:A11"/>
    <mergeCell ref="F9:F11"/>
    <mergeCell ref="E9:E11"/>
    <mergeCell ref="D9:D11"/>
    <mergeCell ref="C9:C11"/>
    <mergeCell ref="B9:B11"/>
    <mergeCell ref="J1:K1"/>
    <mergeCell ref="B24:B26"/>
    <mergeCell ref="A24:A26"/>
    <mergeCell ref="A49:F49"/>
    <mergeCell ref="B27:B29"/>
    <mergeCell ref="A27:A29"/>
    <mergeCell ref="B30:B33"/>
    <mergeCell ref="B34:B35"/>
    <mergeCell ref="A30:A33"/>
    <mergeCell ref="A34:A35"/>
    <mergeCell ref="K9:K11"/>
    <mergeCell ref="G10:I10"/>
    <mergeCell ref="G9:J9"/>
    <mergeCell ref="A5:J5"/>
    <mergeCell ref="A6:J6"/>
    <mergeCell ref="A7:J7"/>
  </mergeCells>
  <pageMargins left="0.23622047244094491" right="0.23622047244094491" top="1.1811023622047245" bottom="0.78740157480314965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 1</vt:lpstr>
      <vt:lpstr>дод 2</vt:lpstr>
      <vt:lpstr>'дод 2'!Заголовки_для_друку</vt:lpstr>
      <vt:lpstr>'дод 2'!Область_друку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2025-02-25T06:34:51Z</cp:lastPrinted>
  <dcterms:created xsi:type="dcterms:W3CDTF">2021-12-10T12:26:20Z</dcterms:created>
  <dcterms:modified xsi:type="dcterms:W3CDTF">2025-03-03T08:44:16Z</dcterms:modified>
</cp:coreProperties>
</file>