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на сайт рада доопрац\"/>
    </mc:Choice>
  </mc:AlternateContent>
  <bookViews>
    <workbookView xWindow="-105" yWindow="-105" windowWidth="23250" windowHeight="12570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<sst xmlns="http://schemas.openxmlformats.org/spreadsheetml/2006/main" count="43" uniqueCount="37">
  <si>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</si>
  <si>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</si>
  <si>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</si>
  <si>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</si>
  <si>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</si>
  <si>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</si>
  <si>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</si>
  <si>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</si>
  <si>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</si>
  <si>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</si>
  <si>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</si>
  <si>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</si>
  <si>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</si>
  <si>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</si>
  <si>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</si>
  <si>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</si>
  <si>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</si>
  <si>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</si>
  <si>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</si>
  <si>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</si>
  <si>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</si>
  <si>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</si>
  <si>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</si>
  <si>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</si>
  <si>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</si>
  <si>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</si>
  <si>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</si>
  <si>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</si>
  <si>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</si>
  <si>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</si>
  <si>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</si>
  <si>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</si>
  <si>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</si>
  <si>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</si>
  <si>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</si>
  <si>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</si>
  <si>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2025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</si>
</sst>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F21" sqref="F21"/>
    </sheetView>
  </sheetViews>
  <sheetFormatPr defaultColWidth="8.85546875" defaultRowHeight="15.75" x14ac:dyDescent="0.25"/>
  <cols>
    <col min="1" max="1" width="10.42578125" style="1" customWidth="1"/>
    <col min="2" max="2" width="41.140625" style="1" customWidth="1"/>
    <col min="3" max="3" width="18.85546875" style="1" customWidth="1"/>
    <col min="4" max="5" width="18.42578125" style="1" customWidth="1"/>
    <col min="6" max="6" width="18.140625" style="1" customWidth="1"/>
    <col min="7" max="7" width="14.42578125" style="1" bestFit="1" customWidth="1"/>
    <col min="8" max="16384" width="8.85546875" style="1"/>
  </cols>
  <sheetData>
    <row r="1" spans="1:6" x14ac:dyDescent="0.25">
      <c r="D1" s="1" t="s">
        <v>32</v>
      </c>
    </row>
    <row r="2" spans="1:6" x14ac:dyDescent="0.25">
      <c r="D2" s="1" t="s">
        <v>27</v>
      </c>
    </row>
    <row r="3" spans="1:6" x14ac:dyDescent="0.25">
      <c r="D3" s="1" t="s">
        <v>36</v>
      </c>
    </row>
    <row r="5" spans="1:6" x14ac:dyDescent="0.25">
      <c r="D5" s="1" t="s">
        <v>34</v>
      </c>
    </row>
    <row r="6" spans="1:6" x14ac:dyDescent="0.25">
      <c r="D6" s="1" t="s">
        <v>27</v>
      </c>
    </row>
    <row r="7" spans="1:6" x14ac:dyDescent="0.25">
      <c r="D7" s="1" t="s">
        <v>35</v>
      </c>
    </row>
    <row r="8" spans="1:6" ht="25.5" customHeight="1" x14ac:dyDescent="0.25">
      <c r="A8" s="24" t="s">
        <v>33</v>
      </c>
      <c r="B8" s="25"/>
      <c r="C8" s="25"/>
      <c r="D8" s="25"/>
      <c r="E8" s="25"/>
      <c r="F8" s="25"/>
    </row>
    <row r="9" spans="1:6" x14ac:dyDescent="0.25">
      <c r="A9" s="16" t="s">
        <v>28</v>
      </c>
    </row>
    <row r="10" spans="1:6" x14ac:dyDescent="0.25">
      <c r="A10" s="1" t="s">
        <v>0</v>
      </c>
      <c r="F10" s="5" t="s">
        <v>1</v>
      </c>
    </row>
    <row r="11" spans="1:6" s="6" customFormat="1" ht="13.7" customHeight="1" x14ac:dyDescent="0.2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7" customHeight="1" x14ac:dyDescent="0.2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2.75" x14ac:dyDescent="0.2">
      <c r="A13" s="26"/>
      <c r="B13" s="26"/>
      <c r="C13" s="26"/>
      <c r="D13" s="26"/>
      <c r="E13" s="26"/>
      <c r="F13" s="26"/>
    </row>
    <row r="14" spans="1:6" s="6" customFormat="1" ht="12.75" x14ac:dyDescent="0.2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7" customHeight="1" x14ac:dyDescent="0.2">
      <c r="A15" s="27" t="s">
        <v>30</v>
      </c>
      <c r="B15" s="27"/>
      <c r="C15" s="15">
        <f>-C17</f>
        <v>-297330867.68000001</v>
      </c>
      <c r="D15" s="15">
        <f t="shared" ref="D15:F15" si="0">-D17</f>
        <v>-55187297.870000005</v>
      </c>
      <c r="E15" s="15">
        <f>-E17</f>
        <v>-242143569.81</v>
      </c>
      <c r="F15" s="15">
        <f t="shared" si="0"/>
        <v>-234563335.63</v>
      </c>
    </row>
    <row r="16" spans="1:6" ht="21.4" customHeight="1" x14ac:dyDescent="0.25">
      <c r="A16" s="21" t="s">
        <v>9</v>
      </c>
      <c r="B16" s="22"/>
      <c r="C16" s="22"/>
      <c r="D16" s="22"/>
      <c r="E16" s="22"/>
      <c r="F16" s="23"/>
    </row>
    <row r="17" spans="1:7" x14ac:dyDescent="0.25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55187297.870000005</v>
      </c>
      <c r="E17" s="2">
        <f>E18</f>
        <v>242143569.81</v>
      </c>
      <c r="F17" s="2">
        <f t="shared" ref="F17" si="2">F18</f>
        <v>234563335.63</v>
      </c>
    </row>
    <row r="18" spans="1:7" ht="31.5" x14ac:dyDescent="0.25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55187297.870000005</v>
      </c>
      <c r="E18" s="2">
        <f>E19-E20+E21</f>
        <v>242143569.81</v>
      </c>
      <c r="F18" s="2">
        <f t="shared" ref="F18" si="3">F19-F20+F21</f>
        <v>234563335.63</v>
      </c>
    </row>
    <row r="19" spans="1:7" x14ac:dyDescent="0.25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25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7.25" x14ac:dyDescent="0.25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</f>
        <v>-218411308.00999999</v>
      </c>
      <c r="E21" s="3">
        <f>9000000+1000000+177557761.01+18934925+514000-800000+6204622+6000000</f>
        <v>218411308.00999999</v>
      </c>
      <c r="F21" s="3">
        <f>9000000+1000000+177557761.01+18934925+514000-800000+6204622+6000000</f>
        <v>218411308.00999999</v>
      </c>
    </row>
    <row r="22" spans="1:7" x14ac:dyDescent="0.25">
      <c r="A22" s="11" t="s">
        <v>19</v>
      </c>
      <c r="B22" s="12" t="s">
        <v>18</v>
      </c>
      <c r="C22" s="4">
        <f>C17</f>
        <v>297330867.68000001</v>
      </c>
      <c r="D22" s="4">
        <f>D17</f>
        <v>55187297.870000005</v>
      </c>
      <c r="E22" s="4">
        <f>E17</f>
        <v>242143569.81</v>
      </c>
      <c r="F22" s="4">
        <f>F17</f>
        <v>234563335.63</v>
      </c>
    </row>
    <row r="23" spans="1:7" ht="21.4" customHeight="1" x14ac:dyDescent="0.25">
      <c r="A23" s="21" t="s">
        <v>20</v>
      </c>
      <c r="B23" s="22"/>
      <c r="C23" s="22"/>
      <c r="D23" s="22"/>
      <c r="E23" s="22"/>
      <c r="F23" s="23"/>
    </row>
    <row r="24" spans="1:7" ht="31.5" x14ac:dyDescent="0.25">
      <c r="A24" s="7" t="s">
        <v>21</v>
      </c>
      <c r="B24" s="8" t="s">
        <v>22</v>
      </c>
      <c r="C24" s="2">
        <f>D24+E24</f>
        <v>297330867.68000001</v>
      </c>
      <c r="D24" s="2">
        <f>D25</f>
        <v>55187297.870000005</v>
      </c>
      <c r="E24" s="2">
        <f t="shared" ref="E24:F24" si="4">E25</f>
        <v>242143569.81</v>
      </c>
      <c r="F24" s="2">
        <f t="shared" si="4"/>
        <v>234563335.63</v>
      </c>
    </row>
    <row r="25" spans="1:7" x14ac:dyDescent="0.25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55187297.870000005</v>
      </c>
      <c r="E25" s="2">
        <f t="shared" ref="E25:F25" si="6">E26-E27+E28</f>
        <v>242143569.81</v>
      </c>
      <c r="F25" s="2">
        <f t="shared" si="6"/>
        <v>234563335.63</v>
      </c>
    </row>
    <row r="26" spans="1:7" x14ac:dyDescent="0.25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25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7.25" x14ac:dyDescent="0.25">
      <c r="A28" s="13">
        <v>602400</v>
      </c>
      <c r="B28" s="10" t="s">
        <v>29</v>
      </c>
      <c r="C28" s="3">
        <f t="shared" si="5"/>
        <v>0</v>
      </c>
      <c r="D28" s="3">
        <f>D21</f>
        <v>-218411308.00999999</v>
      </c>
      <c r="E28" s="3">
        <f>E21</f>
        <v>218411308.00999999</v>
      </c>
      <c r="F28" s="3">
        <f>F21</f>
        <v>218411308.00999999</v>
      </c>
    </row>
    <row r="29" spans="1:7" x14ac:dyDescent="0.25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55187297.870000005</v>
      </c>
      <c r="E29" s="2">
        <f t="shared" si="9"/>
        <v>242143569.81</v>
      </c>
      <c r="F29" s="2">
        <f t="shared" si="9"/>
        <v>234563335.63</v>
      </c>
    </row>
    <row r="31" spans="1:7" x14ac:dyDescent="0.25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220FU11</cp:lastModifiedBy>
  <cp:lastPrinted>2024-12-15T14:56:30Z</cp:lastPrinted>
  <dcterms:created xsi:type="dcterms:W3CDTF">2021-12-07T08:29:48Z</dcterms:created>
  <dcterms:modified xsi:type="dcterms:W3CDTF">2025-04-08T12:53:58Z</dcterms:modified>
</cp:coreProperties>
</file>