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6_НАСТУПНЕ\на сайт рада\"/>
    </mc:Choice>
  </mc:AlternateContent>
  <bookViews>
    <workbookView xWindow="-105" yWindow="-105" windowWidth="23250" windowHeight="12570"/>
  </bookViews>
  <sheets>
    <sheet name="2025" sheetId="6" r:id="rId1"/>
  </sheets>
  <definedNames>
    <definedName name="_xlnm.Print_Titles" localSheetId="0">'2025'!$11:$11</definedName>
    <definedName name="_xlnm.Print_Area" localSheetId="0">'2025'!$A$1:$D$35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D15" i="6" l="1"/>
  <c r="G27" i="6"/>
  <c r="G28" i="6"/>
  <c r="G32" i="6"/>
  <c r="F21" i="6" l="1"/>
  <c r="F20" i="6" s="1"/>
  <c r="F19" i="6" s="1"/>
  <c r="G21" i="6" l="1"/>
  <c r="D20" i="6" l="1"/>
  <c r="D19" i="6" s="1"/>
  <c r="D13" i="6" l="1"/>
  <c r="D18" i="6" l="1"/>
  <c r="D16" i="6" s="1"/>
  <c r="H12" i="6" s="1"/>
  <c r="F18" i="6" l="1"/>
</calcChain>
</file>

<file path=xl/sharedStrings.xml><?xml version="1.0" encoding="utf-8"?>
<sst xmlns="http://schemas.openxmlformats.org/spreadsheetml/2006/main" count="40" uniqueCount="39">
  <si>
    <t>КДБ/Код ТПКВКМБ/ТКВКБМС</t>
  </si>
  <si>
    <t>Код ФКВКБ</t>
  </si>
  <si>
    <t>Найменування доходів/бюджетної програми/види робіт</t>
  </si>
  <si>
    <t>в т.ч.</t>
  </si>
  <si>
    <t xml:space="preserve">Видатки, всього - </t>
  </si>
  <si>
    <t>Розвитку</t>
  </si>
  <si>
    <t>0490</t>
  </si>
  <si>
    <r>
  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  </r>
    <r>
      <rPr>
        <i/>
        <sz val="12"/>
        <color theme="1"/>
        <rFont val="Times New Roman"/>
        <family val="1"/>
        <charset val="204"/>
      </rPr>
      <t/>
    </r>
  </si>
  <si>
    <t>в т.ч. за об'єктами:</t>
  </si>
  <si>
    <t xml:space="preserve">Надходження, всього - 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</si>
  <si>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</si>
  <si>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за рах. залишків</t>
  </si>
  <si>
    <t>за рах. доходів</t>
  </si>
  <si>
    <t>Обсяг доходів/обсяг видатків, грн</t>
  </si>
  <si>
    <t>Відділ комунального господарства та благоустрою Чорноморської міської ради Одеського району Одеської області</t>
  </si>
  <si>
    <t>Кошторис</t>
  </si>
  <si>
    <t>Начальник фінансового управління</t>
  </si>
  <si>
    <t>Ольга ЯКОВЕНКО</t>
  </si>
  <si>
    <t>за рах.бюджету</t>
  </si>
  <si>
    <t xml:space="preserve"> 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</si>
  <si>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до рішення Чорноморської міської ради</t>
  </si>
  <si>
    <t xml:space="preserve">                                                                                                     "Додаток  12</t>
  </si>
  <si>
    <t xml:space="preserve">                                                                                                     від  23.12.2024 № 754 - VIII"</t>
  </si>
  <si>
    <t>Цільового фонду соціально – економічного та культурного розвитку,  виконання заходів та робіт з територіальної оборони, підтримки населення в умовах надзвичайного стану Чорноморської міської територіальної громади  на  2025 рік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</si>
  <si>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 - співфінансування коштами ОСББ</t>
  </si>
  <si>
    <t>Капітальний ремонт багатоквартирного житлового будинку, оздоблення пандусів ОСББ "Паркова 22-А", за адресою: м.Чорноморськ, вул.Паркова 22-А - співфінансування коштами ОСББ</t>
  </si>
  <si>
    <t>Капітальний ремонт ганку 1-го під'їзду в житловому багатоквартирному будинку ОСББ "НОМЕР СІМ" за адресою: м.Чорноморськ, вул.Лазурна, 2 - співфінансування коштами ОСББ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</si>
  <si>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 - співфінансування коштами ОСББ</t>
  </si>
  <si>
    <t>Залишки коштів цільового фонду станом на 01.01.2025р., до розподілу</t>
  </si>
  <si>
    <t xml:space="preserve">                                                                                                      від                       2025  №              - VIII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</si>
  <si>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</si>
  <si>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</si>
  <si>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</si>
  <si>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</si>
  <si>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</si>
  <si>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</si>
  <si>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Співфінансування ЖБК та ОСББ заходів  відповідно до Міської цільової програми сприяння діяльності об’єднань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2023-2025 роки, всього</t>
  </si>
  <si>
    <t xml:space="preserve">                                                                                                      Додаток 8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</si>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</sst>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1" fillId="2" borderId="1" xfId="0" applyFont="1" applyFill="1" applyBorder="1" applyAlignment="1">
      <alignment horizontal="justify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4" fontId="1" fillId="2" borderId="1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10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</cellXfs>
  <cellStyles count="2">
    <cellStyle name="Звичайний" xfId="0" builtinId="0"/>
    <cellStyle name="Обычный 2" xfId="1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BreakPreview" topLeftCell="A28" zoomScaleNormal="100" zoomScaleSheetLayoutView="100" workbookViewId="0">
      <selection activeCell="I19" sqref="I1:I1048576"/>
    </sheetView>
  </sheetViews>
  <sheetFormatPr defaultRowHeight="15" x14ac:dyDescent="0.25"/>
  <cols>
    <col min="1" max="1" width="13.7109375" customWidth="1"/>
    <col min="2" max="2" width="11.28515625" customWidth="1"/>
    <col min="3" max="3" width="61.28515625" customWidth="1"/>
    <col min="4" max="4" width="17.7109375" customWidth="1"/>
    <col min="5" max="7" width="14.7109375" hidden="1" customWidth="1"/>
    <col min="8" max="8" width="14.7109375" style="22" hidden="1" customWidth="1"/>
    <col min="9" max="9" width="14.7109375" customWidth="1"/>
  </cols>
  <sheetData>
    <row r="1" spans="1:8" s="12" customFormat="1" ht="14.45" customHeight="1" x14ac:dyDescent="0.2">
      <c r="C1" s="59" t="s">
        <v>37</v>
      </c>
      <c r="D1" s="59"/>
      <c r="H1" s="25"/>
    </row>
    <row r="2" spans="1:8" s="12" customFormat="1" ht="14.45" customHeight="1" x14ac:dyDescent="0.2">
      <c r="C2" s="59" t="s">
        <v>19</v>
      </c>
      <c r="D2" s="59"/>
      <c r="H2" s="25"/>
    </row>
    <row r="3" spans="1:8" s="12" customFormat="1" ht="14.45" customHeight="1" x14ac:dyDescent="0.2">
      <c r="C3" s="59" t="s">
        <v>29</v>
      </c>
      <c r="D3" s="59"/>
      <c r="H3" s="25"/>
    </row>
    <row r="4" spans="1:8" ht="10.15" customHeight="1" x14ac:dyDescent="0.25">
      <c r="D4" s="3"/>
    </row>
    <row r="5" spans="1:8" ht="15.75" x14ac:dyDescent="0.25">
      <c r="A5" s="13"/>
      <c r="B5" s="1"/>
      <c r="C5" s="59" t="s">
        <v>21</v>
      </c>
      <c r="D5" s="59"/>
    </row>
    <row r="6" spans="1:8" ht="15.75" x14ac:dyDescent="0.25">
      <c r="A6" s="13"/>
      <c r="B6" s="1"/>
      <c r="C6" s="59" t="s">
        <v>20</v>
      </c>
      <c r="D6" s="59"/>
    </row>
    <row r="7" spans="1:8" ht="15.75" x14ac:dyDescent="0.25">
      <c r="A7" s="1"/>
      <c r="B7" s="1"/>
      <c r="C7" s="59" t="s">
        <v>22</v>
      </c>
      <c r="D7" s="59"/>
    </row>
    <row r="8" spans="1:8" ht="15.75" x14ac:dyDescent="0.25">
      <c r="A8" s="58" t="s">
        <v>15</v>
      </c>
      <c r="B8" s="58"/>
      <c r="C8" s="58"/>
      <c r="D8" s="58"/>
    </row>
    <row r="9" spans="1:8" ht="53.1" customHeight="1" x14ac:dyDescent="0.25">
      <c r="A9" s="58" t="s">
        <v>23</v>
      </c>
      <c r="B9" s="58"/>
      <c r="C9" s="58"/>
      <c r="D9" s="58"/>
    </row>
    <row r="10" spans="1:8" ht="15.75" x14ac:dyDescent="0.25">
      <c r="A10" s="1"/>
      <c r="B10" s="1"/>
      <c r="C10" s="1"/>
      <c r="D10" s="1"/>
    </row>
    <row r="11" spans="1:8" ht="47.25" x14ac:dyDescent="0.25">
      <c r="A11" s="2" t="s">
        <v>0</v>
      </c>
      <c r="B11" s="2" t="s">
        <v>1</v>
      </c>
      <c r="C11" s="2" t="s">
        <v>2</v>
      </c>
      <c r="D11" s="2" t="s">
        <v>13</v>
      </c>
      <c r="E11" s="45" t="s">
        <v>11</v>
      </c>
      <c r="F11" s="2" t="s">
        <v>12</v>
      </c>
      <c r="G11" s="21" t="s">
        <v>18</v>
      </c>
    </row>
    <row r="12" spans="1:8" ht="31.5" x14ac:dyDescent="0.25">
      <c r="A12" s="2"/>
      <c r="B12" s="2"/>
      <c r="C12" s="51" t="s">
        <v>28</v>
      </c>
      <c r="D12" s="5">
        <v>359434.18</v>
      </c>
      <c r="E12" s="45"/>
      <c r="F12" s="2"/>
      <c r="G12" s="38"/>
      <c r="H12" s="44">
        <f>D12+D13-D16</f>
        <v>0</v>
      </c>
    </row>
    <row r="13" spans="1:8" ht="15.75" x14ac:dyDescent="0.25">
      <c r="A13" s="4"/>
      <c r="B13" s="4"/>
      <c r="C13" s="4" t="s">
        <v>9</v>
      </c>
      <c r="D13" s="5">
        <f>D15</f>
        <v>240940</v>
      </c>
      <c r="E13" s="46"/>
      <c r="F13" s="16"/>
    </row>
    <row r="14" spans="1:8" ht="15.75" x14ac:dyDescent="0.25">
      <c r="A14" s="4"/>
      <c r="B14" s="6"/>
      <c r="C14" s="6" t="s">
        <v>3</v>
      </c>
      <c r="D14" s="5"/>
      <c r="E14" s="46"/>
      <c r="F14" s="16"/>
    </row>
    <row r="15" spans="1:8" ht="49.9" customHeight="1" x14ac:dyDescent="0.25">
      <c r="A15" s="7">
        <v>50110000</v>
      </c>
      <c r="B15" s="8"/>
      <c r="C15" s="8" t="s">
        <v>10</v>
      </c>
      <c r="D15" s="9">
        <f>24940+216000</f>
        <v>240940</v>
      </c>
      <c r="E15" s="46"/>
      <c r="F15" s="16"/>
    </row>
    <row r="16" spans="1:8" s="20" customFormat="1" ht="15.75" x14ac:dyDescent="0.25">
      <c r="A16" s="26"/>
      <c r="B16" s="26"/>
      <c r="C16" s="26" t="s">
        <v>4</v>
      </c>
      <c r="D16" s="27">
        <f>D18</f>
        <v>600374.17999999993</v>
      </c>
      <c r="E16" s="47"/>
      <c r="F16" s="28"/>
      <c r="H16" s="23"/>
    </row>
    <row r="17" spans="1:8" s="20" customFormat="1" ht="15.75" x14ac:dyDescent="0.25">
      <c r="A17" s="26"/>
      <c r="B17" s="29"/>
      <c r="C17" s="29" t="s">
        <v>3</v>
      </c>
      <c r="D17" s="30"/>
      <c r="E17" s="47"/>
      <c r="F17" s="28"/>
      <c r="H17" s="23"/>
    </row>
    <row r="18" spans="1:8" s="20" customFormat="1" ht="15.75" x14ac:dyDescent="0.25">
      <c r="A18" s="31"/>
      <c r="B18" s="32"/>
      <c r="C18" s="33" t="s">
        <v>5</v>
      </c>
      <c r="D18" s="27">
        <f>D19</f>
        <v>600374.17999999993</v>
      </c>
      <c r="E18" s="48"/>
      <c r="F18" s="27">
        <f t="shared" ref="F18" si="0">F19</f>
        <v>5000</v>
      </c>
      <c r="H18" s="23"/>
    </row>
    <row r="19" spans="1:8" s="20" customFormat="1" ht="93.6" customHeight="1" x14ac:dyDescent="0.25">
      <c r="A19" s="18">
        <v>7691</v>
      </c>
      <c r="B19" s="19"/>
      <c r="C19" s="34" t="s">
        <v>7</v>
      </c>
      <c r="D19" s="27">
        <f>D20</f>
        <v>600374.17999999993</v>
      </c>
      <c r="E19" s="48"/>
      <c r="F19" s="27">
        <f>F20</f>
        <v>5000</v>
      </c>
      <c r="H19" s="23"/>
    </row>
    <row r="20" spans="1:8" s="20" customFormat="1" ht="47.25" x14ac:dyDescent="0.25">
      <c r="A20" s="35">
        <v>1217691</v>
      </c>
      <c r="B20" s="36" t="s">
        <v>6</v>
      </c>
      <c r="C20" s="26" t="s">
        <v>14</v>
      </c>
      <c r="D20" s="27">
        <f>D21</f>
        <v>600374.17999999993</v>
      </c>
      <c r="E20" s="48"/>
      <c r="F20" s="27">
        <f>F21</f>
        <v>5000</v>
      </c>
      <c r="H20" s="37"/>
    </row>
    <row r="21" spans="1:8" ht="102.75" customHeight="1" x14ac:dyDescent="0.25">
      <c r="A21" s="7"/>
      <c r="B21" s="10"/>
      <c r="C21" s="8" t="s">
        <v>36</v>
      </c>
      <c r="D21" s="9">
        <f>SUM(D23:D33)</f>
        <v>600374.17999999993</v>
      </c>
      <c r="E21" s="49"/>
      <c r="F21" s="9">
        <f>SUM(F23:F27)</f>
        <v>5000</v>
      </c>
      <c r="G21" s="24">
        <f>SUM(G25:G27)</f>
        <v>1844333</v>
      </c>
    </row>
    <row r="22" spans="1:8" ht="15.75" x14ac:dyDescent="0.25">
      <c r="A22" s="7"/>
      <c r="B22" s="10"/>
      <c r="C22" s="11" t="s">
        <v>8</v>
      </c>
      <c r="D22" s="9"/>
      <c r="E22" s="46"/>
      <c r="F22" s="16"/>
      <c r="G22" s="24"/>
    </row>
    <row r="23" spans="1:8" s="55" customFormat="1" ht="47.25" x14ac:dyDescent="0.25">
      <c r="A23" s="56"/>
      <c r="B23" s="57"/>
      <c r="C23" s="52" t="s">
        <v>31</v>
      </c>
      <c r="D23" s="53">
        <v>17000</v>
      </c>
      <c r="E23" s="54"/>
      <c r="F23" s="54"/>
      <c r="G23" s="42"/>
      <c r="H23" s="43"/>
    </row>
    <row r="24" spans="1:8" s="55" customFormat="1" ht="47.25" x14ac:dyDescent="0.25">
      <c r="A24" s="56"/>
      <c r="B24" s="57"/>
      <c r="C24" s="52" t="s">
        <v>32</v>
      </c>
      <c r="D24" s="53">
        <v>40000</v>
      </c>
      <c r="E24" s="54"/>
      <c r="F24" s="54"/>
      <c r="G24" s="42"/>
      <c r="H24" s="43"/>
    </row>
    <row r="25" spans="1:8" s="20" customFormat="1" ht="63" x14ac:dyDescent="0.25">
      <c r="A25" s="18"/>
      <c r="B25" s="19"/>
      <c r="C25" s="52" t="s">
        <v>26</v>
      </c>
      <c r="D25" s="53">
        <v>5000</v>
      </c>
      <c r="E25" s="50"/>
      <c r="F25" s="39">
        <v>5000</v>
      </c>
      <c r="G25" s="42">
        <v>45000</v>
      </c>
      <c r="H25" s="43">
        <v>1216011</v>
      </c>
    </row>
    <row r="26" spans="1:8" s="55" customFormat="1" ht="47.25" x14ac:dyDescent="0.25">
      <c r="A26" s="56"/>
      <c r="B26" s="57"/>
      <c r="C26" s="52" t="s">
        <v>30</v>
      </c>
      <c r="D26" s="53">
        <v>25000</v>
      </c>
      <c r="E26" s="54"/>
      <c r="F26" s="54"/>
      <c r="G26" s="42"/>
      <c r="H26" s="43"/>
    </row>
    <row r="27" spans="1:8" s="20" customFormat="1" ht="63" x14ac:dyDescent="0.25">
      <c r="A27" s="18"/>
      <c r="B27" s="19"/>
      <c r="C27" s="52" t="s">
        <v>27</v>
      </c>
      <c r="D27" s="53">
        <v>199925.78</v>
      </c>
      <c r="E27" s="50">
        <v>199925.78</v>
      </c>
      <c r="F27" s="39"/>
      <c r="G27" s="42">
        <f>1795631.33+3700.79+0.88</f>
        <v>1799333</v>
      </c>
      <c r="H27" s="43">
        <v>1216015</v>
      </c>
    </row>
    <row r="28" spans="1:8" ht="63" x14ac:dyDescent="0.25">
      <c r="A28" s="7"/>
      <c r="B28" s="10"/>
      <c r="C28" s="52" t="s">
        <v>25</v>
      </c>
      <c r="D28" s="53">
        <v>4099.22</v>
      </c>
      <c r="E28" s="50">
        <v>4099.22</v>
      </c>
      <c r="F28" s="39"/>
      <c r="G28" s="40">
        <f>36893.01+0.99</f>
        <v>36894</v>
      </c>
      <c r="H28" s="41">
        <v>1216011</v>
      </c>
    </row>
    <row r="29" spans="1:8" s="55" customFormat="1" ht="47.25" x14ac:dyDescent="0.25">
      <c r="A29" s="56"/>
      <c r="B29" s="57"/>
      <c r="C29" s="52" t="s">
        <v>35</v>
      </c>
      <c r="D29" s="53">
        <v>50000</v>
      </c>
      <c r="E29" s="54"/>
      <c r="F29" s="54"/>
      <c r="G29" s="42"/>
      <c r="H29" s="43"/>
    </row>
    <row r="30" spans="1:8" s="55" customFormat="1" ht="47.25" x14ac:dyDescent="0.25">
      <c r="A30" s="56"/>
      <c r="B30" s="57"/>
      <c r="C30" s="52" t="s">
        <v>33</v>
      </c>
      <c r="D30" s="53">
        <v>50000</v>
      </c>
      <c r="E30" s="54"/>
      <c r="F30" s="54"/>
      <c r="G30" s="42"/>
      <c r="H30" s="43"/>
    </row>
    <row r="31" spans="1:8" s="55" customFormat="1" ht="63" x14ac:dyDescent="0.25">
      <c r="A31" s="56"/>
      <c r="B31" s="57"/>
      <c r="C31" s="52" t="s">
        <v>34</v>
      </c>
      <c r="D31" s="53">
        <v>15000</v>
      </c>
      <c r="E31" s="54"/>
      <c r="F31" s="54"/>
      <c r="G31" s="42"/>
      <c r="H31" s="43"/>
    </row>
    <row r="32" spans="1:8" ht="63" x14ac:dyDescent="0.25">
      <c r="A32" s="7"/>
      <c r="B32" s="10"/>
      <c r="C32" s="52" t="s">
        <v>24</v>
      </c>
      <c r="D32" s="53">
        <v>175349.18</v>
      </c>
      <c r="E32" s="50">
        <v>155409.18</v>
      </c>
      <c r="F32" s="39">
        <v>19940</v>
      </c>
      <c r="G32" s="40">
        <f>1574421.26+3700.78+0.96</f>
        <v>1578123</v>
      </c>
      <c r="H32" s="41">
        <v>1216011</v>
      </c>
    </row>
    <row r="33" spans="1:8" s="55" customFormat="1" ht="63" x14ac:dyDescent="0.25">
      <c r="A33" s="56"/>
      <c r="B33" s="57"/>
      <c r="C33" s="52" t="s">
        <v>38</v>
      </c>
      <c r="D33" s="53">
        <v>19000</v>
      </c>
      <c r="E33" s="54"/>
      <c r="F33" s="54"/>
      <c r="G33" s="42"/>
      <c r="H33" s="43"/>
    </row>
    <row r="34" spans="1:8" ht="15.75" x14ac:dyDescent="0.25">
      <c r="A34" s="1"/>
      <c r="B34" s="1"/>
      <c r="C34" s="1"/>
      <c r="D34" s="1"/>
    </row>
    <row r="35" spans="1:8" ht="15.75" x14ac:dyDescent="0.25">
      <c r="A35" s="14" t="s">
        <v>16</v>
      </c>
      <c r="B35" s="1"/>
      <c r="C35" s="1"/>
      <c r="D35" s="15" t="s">
        <v>17</v>
      </c>
    </row>
    <row r="36" spans="1:8" x14ac:dyDescent="0.25">
      <c r="E36" s="17"/>
      <c r="F36" s="17"/>
    </row>
    <row r="37" spans="1:8" x14ac:dyDescent="0.25">
      <c r="E37" s="17"/>
      <c r="F37" s="17"/>
    </row>
  </sheetData>
  <mergeCells count="8">
    <mergeCell ref="A9:D9"/>
    <mergeCell ref="A8:D8"/>
    <mergeCell ref="C1:D1"/>
    <mergeCell ref="C2:D2"/>
    <mergeCell ref="C3:D3"/>
    <mergeCell ref="C5:D5"/>
    <mergeCell ref="C6:D6"/>
    <mergeCell ref="C7:D7"/>
  </mergeCells>
  <pageMargins left="1.1811023622047245" right="0.59055118110236227" top="0.11811023622047245" bottom="0.11811023622047245" header="0.59055118110236227" footer="0.59055118110236227"/>
  <pageSetup paperSize="9" scale="62" orientation="portrait" horizontalDpi="4294967293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220FU11</cp:lastModifiedBy>
  <cp:lastPrinted>2024-09-20T10:05:46Z</cp:lastPrinted>
  <dcterms:created xsi:type="dcterms:W3CDTF">2018-10-25T07:57:40Z</dcterms:created>
  <dcterms:modified xsi:type="dcterms:W3CDTF">2025-06-17T05:20:31Z</dcterms:modified>
</cp:coreProperties>
</file>