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A1303F09-A4B4-4404-948A-CF0996FEF7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19" i="2"/>
  <c r="E18" i="2" s="1"/>
  <c r="E16" i="2" s="1"/>
  <c r="E15" i="2" s="1"/>
  <c r="E11" i="2"/>
  <c r="D27" i="2"/>
  <c r="F27" i="2" s="1"/>
  <c r="D25" i="2"/>
  <c r="D19" i="2" s="1"/>
  <c r="D18" i="2" s="1"/>
  <c r="D16" i="2" s="1"/>
  <c r="D15" i="2" s="1"/>
  <c r="D22" i="2"/>
  <c r="D11" i="2"/>
  <c r="F26" i="2" l="1"/>
  <c r="F23" i="2"/>
  <c r="F21" i="2"/>
  <c r="F13" i="2" l="1"/>
  <c r="F14" i="2"/>
  <c r="F22" i="2" l="1"/>
  <c r="F11" i="2"/>
  <c r="F20" i="2"/>
  <c r="F24" i="2"/>
  <c r="F25" i="2"/>
  <c r="F19" i="2" l="1"/>
  <c r="F15" i="2"/>
  <c r="F16" i="2"/>
  <c r="F18" i="2"/>
</calcChain>
</file>

<file path=xl/sharedStrings.xml><?xml version="1.0" encoding="utf-8"?>
<sst xmlns="http://schemas.openxmlformats.org/spreadsheetml/2006/main" count="35" uniqueCount="34">
  <si>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</si>
  <si>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</si>
  <si>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</si>
  <si>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</si>
  <si>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</si>
  <si>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</si>
  <si>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</si>
  <si>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</si>
  <si>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</si>
  <si>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</si>
  <si>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</si>
  <si>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</si>
  <si>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% виконання</t>
  </si>
  <si>
    <t>(код бюджету)</t>
  </si>
  <si>
    <t>Виконавчий комітет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</si>
  <si>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</si>
  <si>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</si>
  <si>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</si>
  <si>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</si>
  <si>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</si>
  <si>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</si>
  <si>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Виконано за звітний період, грн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</si>
  <si>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</si>
  <si>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</si>
  <si>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</si>
  <si>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</si>
  <si>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Поводження з небезпечними відходами (збирання, перевезення, відновлення, рециклінг, видалення тощо) 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</si>
  <si>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</si>
  <si>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</si>
  <si>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</si>
  <si>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</si>
  <si>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 xml:space="preserve">           Начальник фінансового управління                                                  Ольга ЯКОВЕНКО</t>
  </si>
  <si>
    <t>у складі бюджету Чорноморської міської територіальної громади за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</si>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</sst>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7" fillId="2" borderId="0" xfId="0" applyFont="1" applyFill="1"/>
    <xf numFmtId="0" fontId="13" fillId="2" borderId="0" xfId="3" applyFont="1" applyFill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/>
    <xf numFmtId="0" fontId="1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4" fillId="2" borderId="1" xfId="7" applyFont="1" applyFill="1" applyBorder="1"/>
    <xf numFmtId="4" fontId="4" fillId="2" borderId="1" xfId="7" applyNumberFormat="1" applyFont="1" applyFill="1" applyBorder="1" applyAlignment="1">
      <alignment horizontal="center"/>
    </xf>
    <xf numFmtId="0" fontId="5" fillId="2" borderId="1" xfId="7" applyFont="1" applyFill="1" applyBorder="1"/>
    <xf numFmtId="4" fontId="5" fillId="2" borderId="1" xfId="7" applyNumberFormat="1" applyFont="1" applyFill="1" applyBorder="1" applyAlignment="1">
      <alignment horizontal="center"/>
    </xf>
    <xf numFmtId="0" fontId="3" fillId="2" borderId="1" xfId="7" applyFont="1" applyFill="1" applyBorder="1"/>
    <xf numFmtId="4" fontId="3" fillId="2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wrapText="1"/>
    </xf>
    <xf numFmtId="0" fontId="3" fillId="0" borderId="1" xfId="7" applyFont="1" applyBorder="1" applyAlignment="1">
      <alignment horizontal="center"/>
    </xf>
    <xf numFmtId="49" fontId="3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justify" vertical="top" wrapText="1"/>
    </xf>
    <xf numFmtId="0" fontId="5" fillId="0" borderId="1" xfId="7" applyFont="1" applyBorder="1" applyAlignment="1">
      <alignment wrapText="1"/>
    </xf>
    <xf numFmtId="0" fontId="15" fillId="0" borderId="1" xfId="7" applyFont="1" applyBorder="1" applyAlignment="1">
      <alignment wrapText="1"/>
    </xf>
    <xf numFmtId="4" fontId="15" fillId="2" borderId="1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0" fontId="4" fillId="0" borderId="1" xfId="7" applyFont="1" applyBorder="1" applyAlignment="1">
      <alignment wrapText="1"/>
    </xf>
    <xf numFmtId="49" fontId="3" fillId="2" borderId="1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wrapText="1"/>
    </xf>
    <xf numFmtId="0" fontId="4" fillId="2" borderId="1" xfId="7" applyFont="1" applyFill="1" applyBorder="1" applyAlignment="1">
      <alignment horizontal="center"/>
    </xf>
    <xf numFmtId="4" fontId="17" fillId="2" borderId="1" xfId="7" applyNumberFormat="1" applyFont="1" applyFill="1" applyBorder="1" applyAlignment="1">
      <alignment horizontal="center"/>
    </xf>
    <xf numFmtId="49" fontId="3" fillId="2" borderId="0" xfId="7" applyNumberFormat="1" applyFont="1" applyFill="1" applyAlignment="1">
      <alignment horizontal="center"/>
    </xf>
    <xf numFmtId="0" fontId="3" fillId="2" borderId="0" xfId="7" applyFont="1" applyFill="1" applyAlignment="1">
      <alignment wrapText="1"/>
    </xf>
    <xf numFmtId="4" fontId="3" fillId="2" borderId="0" xfId="7" applyNumberFormat="1" applyFont="1" applyFill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8">
    <cellStyle name="Гіперпосилання" xfId="4" builtinId="8"/>
    <cellStyle name="Звичайний" xfId="0" builtinId="0"/>
    <cellStyle name="Звичайний 2" xfId="7" xr:uid="{00000000-0005-0000-0000-000002000000}"/>
    <cellStyle name="Обычный 10" xfId="5" xr:uid="{00000000-0005-0000-0000-000003000000}"/>
    <cellStyle name="Обычный 2" xfId="1" xr:uid="{00000000-0005-0000-0000-000004000000}"/>
    <cellStyle name="Обычный 3" xfId="3" xr:uid="{00000000-0005-0000-0000-000005000000}"/>
    <cellStyle name="Обычный 4" xfId="6" xr:uid="{00000000-0005-0000-0000-000006000000}"/>
    <cellStyle name="Финансовый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D3" sqref="D3:F3"/>
    </sheetView>
  </sheetViews>
  <sheetFormatPr defaultColWidth="9.109375" defaultRowHeight="15.6"/>
  <cols>
    <col min="1" max="1" width="11.88671875" style="1" customWidth="1"/>
    <col min="2" max="2" width="9.109375" style="1"/>
    <col min="3" max="3" width="42.44140625" style="1" customWidth="1"/>
    <col min="4" max="4" width="15.6640625" style="1" customWidth="1"/>
    <col min="5" max="5" width="14.33203125" style="1" customWidth="1"/>
    <col min="6" max="6" width="11.88671875" style="1" customWidth="1"/>
    <col min="7" max="7" width="9.109375" style="1"/>
    <col min="8" max="8" width="9.88671875" style="1" bestFit="1" customWidth="1"/>
    <col min="9" max="9" width="14.88671875" style="1" customWidth="1"/>
    <col min="10" max="10" width="12.6640625" style="1" customWidth="1"/>
    <col min="11" max="16384" width="9.109375" style="1"/>
  </cols>
  <sheetData>
    <row r="1" spans="1:7">
      <c r="A1" s="45"/>
      <c r="B1" s="45"/>
      <c r="D1" s="46" t="s">
        <v>20</v>
      </c>
      <c r="E1" s="46"/>
      <c r="F1" s="2"/>
    </row>
    <row r="2" spans="1:7">
      <c r="A2" s="3"/>
      <c r="B2" s="4"/>
      <c r="C2" s="5"/>
      <c r="D2" s="6" t="s">
        <v>17</v>
      </c>
      <c r="E2" s="6"/>
      <c r="F2" s="6"/>
    </row>
    <row r="3" spans="1:7">
      <c r="A3" s="3"/>
      <c r="B3" s="4"/>
      <c r="D3" s="6" t="s">
        <v>33</v>
      </c>
      <c r="E3" s="6"/>
      <c r="F3" s="6"/>
      <c r="G3" s="5"/>
    </row>
    <row r="4" spans="1:7">
      <c r="A4" s="44" t="s">
        <v>19</v>
      </c>
      <c r="B4" s="44"/>
      <c r="C4" s="44"/>
      <c r="D4" s="44"/>
      <c r="E4" s="44"/>
      <c r="F4" s="44"/>
    </row>
    <row r="5" spans="1:7">
      <c r="A5" s="44" t="s">
        <v>0</v>
      </c>
      <c r="B5" s="44"/>
      <c r="C5" s="44"/>
      <c r="D5" s="44"/>
      <c r="E5" s="44"/>
      <c r="F5" s="44"/>
    </row>
    <row r="6" spans="1:7">
      <c r="A6" s="44" t="s">
        <v>32</v>
      </c>
      <c r="B6" s="44"/>
      <c r="C6" s="44"/>
      <c r="D6" s="44"/>
      <c r="E6" s="44"/>
      <c r="F6" s="44"/>
    </row>
    <row r="7" spans="1:7">
      <c r="A7" s="43">
        <v>1558900000</v>
      </c>
      <c r="B7" s="43"/>
      <c r="C7" s="7"/>
      <c r="D7" s="7"/>
      <c r="E7" s="7"/>
      <c r="F7" s="7"/>
    </row>
    <row r="8" spans="1:7">
      <c r="A8" s="8" t="s">
        <v>13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2" t="s">
        <v>15</v>
      </c>
      <c r="B10" s="12" t="s">
        <v>1</v>
      </c>
      <c r="C10" s="12" t="s">
        <v>16</v>
      </c>
      <c r="D10" s="12" t="s">
        <v>18</v>
      </c>
      <c r="E10" s="13" t="s">
        <v>21</v>
      </c>
      <c r="F10" s="11" t="s">
        <v>12</v>
      </c>
    </row>
    <row r="11" spans="1:7">
      <c r="A11" s="17"/>
      <c r="B11" s="17"/>
      <c r="C11" s="17" t="s">
        <v>2</v>
      </c>
      <c r="D11" s="18">
        <f>D13+D14</f>
        <v>900000</v>
      </c>
      <c r="E11" s="18">
        <f>E13+E14</f>
        <v>287993.75</v>
      </c>
      <c r="F11" s="15">
        <f>E11/D11</f>
        <v>0.31999305555555557</v>
      </c>
    </row>
    <row r="12" spans="1:7">
      <c r="A12" s="19"/>
      <c r="B12" s="19"/>
      <c r="C12" s="19" t="s">
        <v>3</v>
      </c>
      <c r="D12" s="20"/>
      <c r="E12" s="20"/>
      <c r="F12" s="14"/>
    </row>
    <row r="13" spans="1:7">
      <c r="A13" s="21">
        <v>19010000</v>
      </c>
      <c r="B13" s="21"/>
      <c r="C13" s="21" t="s">
        <v>4</v>
      </c>
      <c r="D13" s="22">
        <v>650000</v>
      </c>
      <c r="E13" s="22">
        <v>287993.75</v>
      </c>
      <c r="F13" s="14">
        <f t="shared" ref="F13:F28" si="0">E13/D13</f>
        <v>0.44306730769230768</v>
      </c>
    </row>
    <row r="14" spans="1:7" ht="78">
      <c r="A14" s="21">
        <v>24062100</v>
      </c>
      <c r="B14" s="21"/>
      <c r="C14" s="23" t="s">
        <v>5</v>
      </c>
      <c r="D14" s="22">
        <v>250000</v>
      </c>
      <c r="E14" s="22">
        <v>0</v>
      </c>
      <c r="F14" s="14">
        <f t="shared" si="0"/>
        <v>0</v>
      </c>
    </row>
    <row r="15" spans="1:7">
      <c r="A15" s="17"/>
      <c r="B15" s="17"/>
      <c r="C15" s="17" t="s">
        <v>6</v>
      </c>
      <c r="D15" s="18">
        <f>D16</f>
        <v>900000</v>
      </c>
      <c r="E15" s="18">
        <f>E16</f>
        <v>0</v>
      </c>
      <c r="F15" s="15">
        <f t="shared" si="0"/>
        <v>0</v>
      </c>
    </row>
    <row r="16" spans="1:7" ht="31.2">
      <c r="A16" s="24">
        <v>8340</v>
      </c>
      <c r="B16" s="25" t="s">
        <v>7</v>
      </c>
      <c r="C16" s="26" t="s">
        <v>8</v>
      </c>
      <c r="D16" s="18">
        <f>D18</f>
        <v>900000</v>
      </c>
      <c r="E16" s="18">
        <f>E18</f>
        <v>0</v>
      </c>
      <c r="F16" s="15">
        <f t="shared" si="0"/>
        <v>0</v>
      </c>
    </row>
    <row r="17" spans="1:6">
      <c r="A17" s="17"/>
      <c r="B17" s="17"/>
      <c r="C17" s="27" t="s">
        <v>9</v>
      </c>
      <c r="D17" s="18"/>
      <c r="E17" s="18"/>
      <c r="F17" s="14"/>
    </row>
    <row r="18" spans="1:6" ht="16.2">
      <c r="A18" s="17"/>
      <c r="B18" s="17"/>
      <c r="C18" s="28" t="s">
        <v>10</v>
      </c>
      <c r="D18" s="29">
        <f>D19</f>
        <v>900000</v>
      </c>
      <c r="E18" s="29">
        <f>E19</f>
        <v>0</v>
      </c>
      <c r="F18" s="16">
        <f t="shared" si="0"/>
        <v>0</v>
      </c>
    </row>
    <row r="19" spans="1:6" ht="46.8">
      <c r="A19" s="30" t="s">
        <v>11</v>
      </c>
      <c r="B19" s="30" t="s">
        <v>7</v>
      </c>
      <c r="C19" s="31" t="s">
        <v>14</v>
      </c>
      <c r="D19" s="18">
        <f>SUM(D20:D28)</f>
        <v>900000</v>
      </c>
      <c r="E19" s="18">
        <f>SUM(E20:E28)</f>
        <v>0</v>
      </c>
      <c r="F19" s="15">
        <f t="shared" si="0"/>
        <v>0</v>
      </c>
    </row>
    <row r="20" spans="1:6" ht="93.6">
      <c r="A20" s="32"/>
      <c r="B20" s="32"/>
      <c r="C20" s="33" t="s">
        <v>22</v>
      </c>
      <c r="D20" s="20">
        <v>50000</v>
      </c>
      <c r="E20" s="20">
        <v>0</v>
      </c>
      <c r="F20" s="42">
        <f t="shared" si="0"/>
        <v>0</v>
      </c>
    </row>
    <row r="21" spans="1:6" ht="62.4">
      <c r="A21" s="32"/>
      <c r="B21" s="32"/>
      <c r="C21" s="33" t="s">
        <v>23</v>
      </c>
      <c r="D21" s="20">
        <v>100000</v>
      </c>
      <c r="E21" s="20">
        <v>0</v>
      </c>
      <c r="F21" s="42">
        <f t="shared" si="0"/>
        <v>0</v>
      </c>
    </row>
    <row r="22" spans="1:6" ht="31.2">
      <c r="A22" s="34"/>
      <c r="B22" s="17"/>
      <c r="C22" s="33" t="s">
        <v>24</v>
      </c>
      <c r="D22" s="20">
        <f>100000</f>
        <v>100000</v>
      </c>
      <c r="E22" s="20">
        <v>0</v>
      </c>
      <c r="F22" s="42">
        <f t="shared" si="0"/>
        <v>0</v>
      </c>
    </row>
    <row r="23" spans="1:6" ht="31.2">
      <c r="A23" s="32"/>
      <c r="B23" s="32"/>
      <c r="C23" s="33" t="s">
        <v>25</v>
      </c>
      <c r="D23" s="20">
        <v>250000</v>
      </c>
      <c r="E23" s="20">
        <v>0</v>
      </c>
      <c r="F23" s="42">
        <f t="shared" si="0"/>
        <v>0</v>
      </c>
    </row>
    <row r="24" spans="1:6" ht="46.8">
      <c r="A24" s="17"/>
      <c r="B24" s="17"/>
      <c r="C24" s="33" t="s">
        <v>26</v>
      </c>
      <c r="D24" s="20">
        <v>100000</v>
      </c>
      <c r="E24" s="20">
        <v>0</v>
      </c>
      <c r="F24" s="42">
        <f t="shared" si="0"/>
        <v>0</v>
      </c>
    </row>
    <row r="25" spans="1:6" ht="93.6">
      <c r="A25" s="34"/>
      <c r="B25" s="17"/>
      <c r="C25" s="33" t="s">
        <v>27</v>
      </c>
      <c r="D25" s="35">
        <f>100000-50000</f>
        <v>50000</v>
      </c>
      <c r="E25" s="35">
        <v>0</v>
      </c>
      <c r="F25" s="42">
        <f t="shared" si="0"/>
        <v>0</v>
      </c>
    </row>
    <row r="26" spans="1:6" ht="124.8">
      <c r="A26" s="34"/>
      <c r="B26" s="17"/>
      <c r="C26" s="33" t="s">
        <v>28</v>
      </c>
      <c r="D26" s="20">
        <v>100000</v>
      </c>
      <c r="E26" s="20">
        <v>0</v>
      </c>
      <c r="F26" s="42">
        <f t="shared" si="0"/>
        <v>0</v>
      </c>
    </row>
    <row r="27" spans="1:6" ht="78">
      <c r="A27" s="34"/>
      <c r="B27" s="17"/>
      <c r="C27" s="33" t="s">
        <v>29</v>
      </c>
      <c r="D27" s="35">
        <f>150000-20000</f>
        <v>130000</v>
      </c>
      <c r="E27" s="35">
        <v>0</v>
      </c>
      <c r="F27" s="42">
        <f t="shared" si="0"/>
        <v>0</v>
      </c>
    </row>
    <row r="28" spans="1:6" ht="140.4">
      <c r="A28" s="34"/>
      <c r="B28" s="17"/>
      <c r="C28" s="33" t="s">
        <v>30</v>
      </c>
      <c r="D28" s="20">
        <v>20000</v>
      </c>
      <c r="E28" s="20">
        <v>0</v>
      </c>
      <c r="F28" s="42">
        <f t="shared" si="0"/>
        <v>0</v>
      </c>
    </row>
    <row r="29" spans="1:6">
      <c r="A29" s="36"/>
      <c r="B29" s="36"/>
      <c r="C29" s="37"/>
      <c r="D29" s="38"/>
    </row>
    <row r="30" spans="1:6">
      <c r="A30" s="39" t="s">
        <v>31</v>
      </c>
      <c r="B30" s="39"/>
      <c r="C30" s="40"/>
      <c r="D30" s="41"/>
    </row>
  </sheetData>
  <mergeCells count="6">
    <mergeCell ref="A7:B7"/>
    <mergeCell ref="A6:F6"/>
    <mergeCell ref="A1:B1"/>
    <mergeCell ref="A4:F4"/>
    <mergeCell ref="A5:F5"/>
    <mergeCell ref="D1:E1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2023-11-09T13:47:08Z</cp:lastPrinted>
  <dcterms:created xsi:type="dcterms:W3CDTF">2019-04-10T18:00:09Z</dcterms:created>
  <dcterms:modified xsi:type="dcterms:W3CDTF">2025-08-11T07:52:44Z</dcterms:modified>
</cp:coreProperties>
</file>