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8DFF5666-6A96-443B-84A5-B3D1D3DFB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7" r:id="rId1"/>
  </sheets>
  <definedNames>
    <definedName name="_xlnm.Print_Titles" localSheetId="0">'2025'!$15:$15</definedName>
    <definedName name="_xlnm.Print_Area" localSheetId="0">'2025'!$A$1:$D$40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E38" i="7"/>
  <c r="J38" i="7" s="1"/>
  <c r="H37" i="7"/>
  <c r="H36" i="7" s="1"/>
  <c r="H35" i="7" s="1"/>
  <c r="E37" i="7"/>
  <c r="I36" i="7"/>
  <c r="I35" i="7" s="1"/>
  <c r="G36" i="7"/>
  <c r="G35" i="7" s="1"/>
  <c r="F36" i="7"/>
  <c r="F35" i="7" s="1"/>
  <c r="D36" i="7"/>
  <c r="E36" i="7" l="1"/>
  <c r="E35" i="7" s="1"/>
  <c r="J37" i="7"/>
  <c r="D35" i="7"/>
  <c r="D33" i="7"/>
  <c r="D31" i="7"/>
  <c r="D25" i="7" s="1"/>
  <c r="D24" i="7" s="1"/>
  <c r="D22" i="7" s="1"/>
  <c r="D28" i="7"/>
  <c r="J35" i="7" l="1"/>
  <c r="J36" i="7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J21" i="7" l="1"/>
  <c r="E11" i="7"/>
  <c r="J22" i="7"/>
</calcChain>
</file>

<file path=xl/sharedStrings.xml><?xml version="1.0" encoding="utf-8"?>
<sst xmlns="http://schemas.openxmlformats.org/spreadsheetml/2006/main" count="45" uniqueCount="41">
  <si>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</si>
  <si>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</si>
  <si>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</si>
  <si>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</si>
  <si>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</si>
  <si>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</si>
  <si>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</si>
  <si>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</si>
  <si>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</si>
  <si>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</si>
  <si>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</si>
  <si>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</si>
  <si>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</si>
  <si>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</si>
  <si>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</si>
  <si>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</si>
  <si>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</si>
  <si>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</si>
  <si>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</si>
  <si>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</si>
  <si>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</si>
  <si>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</si>
  <si>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</si>
  <si>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</si>
  <si>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</si>
  <si>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</si>
  <si>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</si>
  <si>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</si>
  <si>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</si>
  <si>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</si>
  <si>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</si>
  <si>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Додаток 8</t>
  </si>
  <si>
    <t>Видатки розвитку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</si>
  <si>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</si>
  <si>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</si>
  <si>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</si>
  <si>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</si>
  <si>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</si>
  <si>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</si>
  <si>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</si>
  <si>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від  08.08.2025 № 914 -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</si>
</sst>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zoomScaleNormal="100" zoomScaleSheetLayoutView="100" workbookViewId="0">
      <selection activeCell="C4" sqref="C4:D4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9">
      <c r="C1" s="57" t="s">
        <v>31</v>
      </c>
      <c r="D1" s="57"/>
    </row>
    <row r="2" spans="1:9">
      <c r="C2" s="57" t="s">
        <v>20</v>
      </c>
      <c r="D2" s="57"/>
    </row>
    <row r="3" spans="1:9">
      <c r="C3" s="57" t="s">
        <v>19</v>
      </c>
      <c r="D3" s="57"/>
    </row>
    <row r="4" spans="1:9">
      <c r="C4" s="57" t="s">
        <v>40</v>
      </c>
      <c r="D4" s="57"/>
    </row>
    <row r="6" spans="1:9">
      <c r="C6" s="57" t="s">
        <v>38</v>
      </c>
      <c r="D6" s="57"/>
    </row>
    <row r="7" spans="1:9">
      <c r="C7" s="57" t="s">
        <v>20</v>
      </c>
      <c r="D7" s="57"/>
    </row>
    <row r="8" spans="1:9">
      <c r="C8" s="57" t="s">
        <v>19</v>
      </c>
      <c r="D8" s="57"/>
    </row>
    <row r="9" spans="1:9">
      <c r="C9" s="57" t="s">
        <v>39</v>
      </c>
      <c r="D9" s="57"/>
    </row>
    <row r="11" spans="1:9" s="12" customFormat="1">
      <c r="A11" s="59" t="s">
        <v>10</v>
      </c>
      <c r="B11" s="59"/>
      <c r="C11" s="59"/>
      <c r="D11" s="59"/>
      <c r="E11" s="35" t="e">
        <f>#REF!+D17-D21</f>
        <v>#REF!</v>
      </c>
      <c r="F11" s="1"/>
    </row>
    <row r="12" spans="1:9" s="12" customFormat="1">
      <c r="A12" s="59" t="s">
        <v>3</v>
      </c>
      <c r="B12" s="59"/>
      <c r="C12" s="59"/>
      <c r="D12" s="59"/>
      <c r="E12" s="1"/>
      <c r="F12" s="1"/>
    </row>
    <row r="13" spans="1:9" s="12" customFormat="1">
      <c r="A13" s="59" t="s">
        <v>21</v>
      </c>
      <c r="B13" s="59"/>
      <c r="C13" s="59"/>
      <c r="D13" s="59"/>
      <c r="E13" s="1"/>
      <c r="F13" s="1"/>
    </row>
    <row r="14" spans="1:9" s="3" customFormat="1" ht="16.8">
      <c r="A14" s="9"/>
      <c r="B14" s="9"/>
      <c r="C14" s="9"/>
      <c r="D14" s="9"/>
      <c r="E14" s="58" t="s">
        <v>17</v>
      </c>
      <c r="F14" s="58"/>
      <c r="G14" s="58"/>
      <c r="H14" s="58"/>
      <c r="I14" s="58"/>
    </row>
    <row r="15" spans="1:9" s="11" customFormat="1" ht="39.6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9" s="56" customFormat="1" ht="31.2">
      <c r="A16" s="49"/>
      <c r="B16" s="49"/>
      <c r="C16" s="50" t="s">
        <v>37</v>
      </c>
      <c r="D16" s="51">
        <v>1133700</v>
      </c>
      <c r="E16" s="52"/>
      <c r="F16" s="49"/>
      <c r="G16" s="53"/>
      <c r="H16" s="54">
        <f>D16+D17-D20</f>
        <v>1783700</v>
      </c>
      <c r="I16" s="55">
        <f>D16+D17-D20</f>
        <v>1783700</v>
      </c>
    </row>
    <row r="17" spans="1:10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0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0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0" ht="46.8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0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</row>
    <row r="22" spans="1:10">
      <c r="A22" s="19">
        <v>8340</v>
      </c>
      <c r="B22" s="20" t="s">
        <v>5</v>
      </c>
      <c r="C22" s="21" t="s">
        <v>12</v>
      </c>
      <c r="D22" s="24">
        <f>D24+D35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0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0" ht="16.2">
      <c r="A24" s="4"/>
      <c r="B24" s="4"/>
      <c r="C24" s="23" t="s">
        <v>14</v>
      </c>
      <c r="D24" s="26">
        <f>D25</f>
        <v>900000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0" ht="31.2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0" ht="46.8">
      <c r="A26" s="6"/>
      <c r="B26" s="6"/>
      <c r="C26" s="45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0" ht="46.8">
      <c r="A27" s="6"/>
      <c r="B27" s="6"/>
      <c r="C27" s="45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0">
      <c r="A28" s="28"/>
      <c r="B28" s="4"/>
      <c r="C28" s="45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0">
      <c r="A29" s="6"/>
      <c r="B29" s="6"/>
      <c r="C29" s="45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0" ht="31.2">
      <c r="A30" s="4"/>
      <c r="B30" s="4"/>
      <c r="C30" s="45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0" ht="46.8">
      <c r="A31" s="28"/>
      <c r="B31" s="4"/>
      <c r="C31" s="45" t="s">
        <v>25</v>
      </c>
      <c r="D31" s="46">
        <f>100000-50000</f>
        <v>50000</v>
      </c>
      <c r="E31" s="42"/>
      <c r="F31" s="42"/>
      <c r="G31" s="42"/>
      <c r="H31" s="42"/>
      <c r="I31" s="42"/>
      <c r="J31" s="35"/>
    </row>
    <row r="32" spans="1:10" ht="62.4">
      <c r="A32" s="28"/>
      <c r="B32" s="4"/>
      <c r="C32" s="45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2">
      <c r="A33" s="28"/>
      <c r="B33" s="4"/>
      <c r="C33" s="45" t="s">
        <v>26</v>
      </c>
      <c r="D33" s="46">
        <f>150000-20000</f>
        <v>130000</v>
      </c>
      <c r="E33" s="42"/>
      <c r="F33" s="42"/>
      <c r="G33" s="42"/>
      <c r="H33" s="42"/>
      <c r="I33" s="42"/>
      <c r="J33" s="35"/>
    </row>
    <row r="34" spans="1:10" ht="62.4">
      <c r="A34" s="28"/>
      <c r="B34" s="4"/>
      <c r="C34" s="45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 ht="16.2">
      <c r="A35" s="4"/>
      <c r="B35" s="4"/>
      <c r="C35" s="23" t="s">
        <v>32</v>
      </c>
      <c r="D35" s="26">
        <f>D36</f>
        <v>1133700</v>
      </c>
      <c r="E35" s="38" t="e">
        <f>E36+#REF!</f>
        <v>#REF!</v>
      </c>
      <c r="F35" s="38" t="e">
        <f>F36+#REF!</f>
        <v>#REF!</v>
      </c>
      <c r="G35" s="38" t="e">
        <f>G36+#REF!</f>
        <v>#REF!</v>
      </c>
      <c r="H35" s="38" t="e">
        <f>H36+#REF!</f>
        <v>#REF!</v>
      </c>
      <c r="I35" s="38" t="e">
        <f>I36+#REF!</f>
        <v>#REF!</v>
      </c>
      <c r="J35" s="35" t="e">
        <f>D35-E35-F35-G35-H35-I35</f>
        <v>#REF!</v>
      </c>
    </row>
    <row r="36" spans="1:10" ht="31.2">
      <c r="A36" s="32" t="s">
        <v>33</v>
      </c>
      <c r="B36" s="32" t="s">
        <v>5</v>
      </c>
      <c r="C36" s="33" t="s">
        <v>34</v>
      </c>
      <c r="D36" s="24">
        <f>SUM(D37:D42)</f>
        <v>1133700</v>
      </c>
      <c r="E36" s="37" t="e">
        <f>E37+E38+#REF!</f>
        <v>#REF!</v>
      </c>
      <c r="F36" s="37" t="e">
        <f>F37+F38+#REF!</f>
        <v>#REF!</v>
      </c>
      <c r="G36" s="37" t="e">
        <f>G37+G38+#REF!</f>
        <v>#REF!</v>
      </c>
      <c r="H36" s="37" t="e">
        <f>H37+H38+#REF!</f>
        <v>#REF!</v>
      </c>
      <c r="I36" s="37" t="e">
        <f>I37+I38+#REF!</f>
        <v>#REF!</v>
      </c>
      <c r="J36" s="35" t="e">
        <f t="shared" ref="J36:J38" si="6">D36-E36-F36-G36-H36-I36</f>
        <v>#REF!</v>
      </c>
    </row>
    <row r="37" spans="1:10" ht="46.8">
      <c r="A37" s="6"/>
      <c r="B37" s="6"/>
      <c r="C37" s="47" t="s">
        <v>35</v>
      </c>
      <c r="D37" s="48">
        <v>566850</v>
      </c>
      <c r="E37" s="39">
        <f t="shared" ref="E37:E38" si="7">49000-49000</f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ht="62.4">
      <c r="A38" s="6"/>
      <c r="B38" s="6"/>
      <c r="C38" s="47" t="s">
        <v>36</v>
      </c>
      <c r="D38" s="48">
        <v>566850</v>
      </c>
      <c r="E38" s="39">
        <f t="shared" si="7"/>
        <v>0</v>
      </c>
      <c r="F38" s="39"/>
      <c r="G38" s="36"/>
      <c r="H38" s="41">
        <f>49000</f>
        <v>49000</v>
      </c>
      <c r="I38" s="40"/>
      <c r="J38" s="35">
        <f t="shared" si="6"/>
        <v>517850</v>
      </c>
    </row>
    <row r="39" spans="1:10" s="30" customFormat="1" ht="16.2">
      <c r="A39" s="7"/>
      <c r="B39" s="7"/>
      <c r="C39" s="31"/>
      <c r="D39" s="27"/>
      <c r="E39" s="29"/>
      <c r="F39" s="29"/>
    </row>
    <row r="40" spans="1:10" s="8" customFormat="1">
      <c r="A40" s="8" t="s">
        <v>18</v>
      </c>
      <c r="C40" s="14"/>
      <c r="D40" s="13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  <row r="48" spans="1:10">
      <c r="D48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74803149606299213" bottom="0" header="0.31496062992125984" footer="0.31496062992125984"/>
  <pageSetup paperSize="9" scale="83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2025-08-06T06:16:52Z</cp:lastPrinted>
  <dcterms:created xsi:type="dcterms:W3CDTF">2017-11-14T12:36:37Z</dcterms:created>
  <dcterms:modified xsi:type="dcterms:W3CDTF">2025-08-11T08:08:30Z</dcterms:modified>
</cp:coreProperties>
</file>