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357FD01-08C6-4FFB-81D5-19E15940F5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лік заходів" sheetId="2" r:id="rId1"/>
  </sheets>
  <definedNames>
    <definedName name="_xlnm.Print_Titles" localSheetId="0">'перелік заходів'!$7:$9</definedName>
    <definedName name="_xlnm.Print_Area" localSheetId="0">'перелік заходів'!$A$1:$H$37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G16" i="2" l="1"/>
  <c r="G26" i="2"/>
  <c r="G24" i="2"/>
  <c r="G32" i="2" l="1"/>
</calcChain>
</file>

<file path=xl/sharedStrings.xml><?xml version="1.0" encoding="utf-8"?>
<sst xmlns="http://schemas.openxmlformats.org/spreadsheetml/2006/main" count="92" uniqueCount="67">
  <si>
    <t>Бюджет Чорноморської міської територіальної громади</t>
  </si>
  <si>
    <t>Назва напряму діяльності (пріоритетні завдання)</t>
  </si>
  <si>
    <t>Строк виконання заходу</t>
  </si>
  <si>
    <t>Джерела фінансування</t>
  </si>
  <si>
    <t xml:space="preserve">Обсяги фінансування (вартість), </t>
  </si>
  <si>
    <t>Очікуваний результат</t>
  </si>
  <si>
    <t>1.</t>
  </si>
  <si>
    <t>2.</t>
  </si>
  <si>
    <t>3.</t>
  </si>
  <si>
    <t>7.</t>
  </si>
  <si>
    <t>5.</t>
  </si>
  <si>
    <t>4.</t>
  </si>
  <si>
    <t>8.</t>
  </si>
  <si>
    <t>9.</t>
  </si>
  <si>
    <t>10.</t>
  </si>
  <si>
    <t>11.</t>
  </si>
  <si>
    <t>12.</t>
  </si>
  <si>
    <t>13.</t>
  </si>
  <si>
    <t>Разом</t>
  </si>
  <si>
    <t xml:space="preserve">Перелік заходів і завдань </t>
  </si>
  <si>
    <t>Створення належних умов для якісного здобуття професійної (професійно-технічної), фахової передвищої освіти на умовах регіонального замовлення у Чорноморському морському фаховому коледжі Одеського національного морського університету</t>
  </si>
  <si>
    <t>Оплата комунальних послуг (послуг з теплопостачання)</t>
  </si>
  <si>
    <t>14.</t>
  </si>
  <si>
    <t>15.</t>
  </si>
  <si>
    <t>Перелік заходів Програми</t>
  </si>
  <si>
    <t>16.</t>
  </si>
  <si>
    <t>17.</t>
  </si>
  <si>
    <t>18.</t>
  </si>
  <si>
    <t>19.</t>
  </si>
  <si>
    <t xml:space="preserve">Начальник фінансового управління </t>
  </si>
  <si>
    <t>Ольга ЯКОВЕНКО</t>
  </si>
  <si>
    <r>
      <t xml:space="preserve"> </t>
    </r>
    <r>
      <rPr>
        <sz val="11"/>
        <rFont val="Times New Roman"/>
        <family val="1"/>
        <charset val="204"/>
      </rPr>
      <t>№ з/п</t>
    </r>
  </si>
  <si>
    <t>тис. грн, 
у тому числі:</t>
  </si>
  <si>
    <t>Придбання матеріалів для ремонту тепломереж, мереж водопостачання та водовідведення (матеріали для сантехнічних систем та систем опалення)</t>
  </si>
  <si>
    <t>Придбання фарб для поточного ремонту учбового корпусу</t>
  </si>
  <si>
    <t>Придбання спортивного інвентарю</t>
  </si>
  <si>
    <t>Придбання комп'ютерів для учбових цілей</t>
  </si>
  <si>
    <t>Придбання ноутбуків для учбових цілей</t>
  </si>
  <si>
    <t>Перевірка та випробування пожежних гідрантів, кранів та обладнання</t>
  </si>
  <si>
    <t>Придбання спецодягу для електрозварників</t>
  </si>
  <si>
    <t>Чорноморський морський фаховий коледж Одеського національного морського університету</t>
  </si>
  <si>
    <t>Кошти обласного бюджету Одеської області (в частині власних надходжень ЧМФК ОНМУ)</t>
  </si>
  <si>
    <t>20.</t>
  </si>
  <si>
    <t>Головний розпорядник/відповідальний виконавець</t>
  </si>
  <si>
    <t>Фінансове управління Чорноморської міської ради/ Чорноморський  морський фаховий коледж Одеського національного морського університету</t>
  </si>
  <si>
    <t>Підвищення якості професійної підготовки студентів Чорноморського морського фахового коледжу Одеського національного морського університету, оновлення матеріально-технічної бази, створення безпечних умов навчання та проживання в умовах воєнного стану</t>
  </si>
  <si>
    <t>Міської цільової програми підтримки 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</si>
  <si>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2025 рік</t>
  </si>
  <si>
    <t>Придбання та виготовлення класних журналів</t>
  </si>
  <si>
    <t>Придбання багатофункціональних пристроїв для учбових аудиторій</t>
  </si>
  <si>
    <t>Придбання моніторів для учбових цілей</t>
  </si>
  <si>
    <t xml:space="preserve">Придбання  господарського інвентарю для учбового корпусу </t>
  </si>
  <si>
    <t>Заходи із захисту приміщень (цілодобове пожежне спостереження)</t>
  </si>
  <si>
    <t>Послуги з обслуговування протипожежної сигналізації</t>
  </si>
  <si>
    <t>Оплата енергоносіїв (електрична енергія)</t>
  </si>
  <si>
    <t>Придбання витратних та інших матеріалів до комп'ютерної техніки та оргтехніки</t>
  </si>
  <si>
    <t>Придбання матеріалів для ремонту електромереж</t>
  </si>
  <si>
    <t>6.</t>
  </si>
  <si>
    <t>Придбання матеріалів, будівельних матеріалів для проведення ремонтних робіт господарським способом</t>
  </si>
  <si>
    <t>21.</t>
  </si>
  <si>
    <t>Підготовка кадрів  у закладах професійно-технічної освіти (оснащення кабінету фізики)</t>
  </si>
  <si>
    <t>Оплата послуг з проведення медичного огляду працівників</t>
  </si>
  <si>
    <t>22.</t>
  </si>
  <si>
    <t>"Додаток 2 до Програми"</t>
  </si>
  <si>
    <t xml:space="preserve">Додаток  
до рішення Чорноморської міської ради 
від______.12.2025 №______-VIII                                                           </t>
  </si>
  <si>
    <t>Придбання матеріалів та обладнання для поточного ремонту туалетів та облаштування місця для осіб з інвалідністю та інших маломобільних груп населення в учбовому корпусі ЧМФК ОНМУ</t>
  </si>
  <si>
    <t>Капітальний ремонт туалетів та облаштування місця для осіб з інвалідністю та інших маломобільних груп населення в учбовому корпусі ЧМФК ОНМУ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</si>
</sst>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49" fontId="6" fillId="3" borderId="3" xfId="0" applyNumberFormat="1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topLeftCell="A20" zoomScaleNormal="100" zoomScaleSheetLayoutView="100" workbookViewId="0">
      <selection activeCell="C18" sqref="C18"/>
    </sheetView>
  </sheetViews>
  <sheetFormatPr defaultColWidth="8.88671875" defaultRowHeight="14.4" x14ac:dyDescent="0.3"/>
  <cols>
    <col min="1" max="1" width="6" style="1" customWidth="1"/>
    <col min="2" max="2" width="34.21875" style="1" customWidth="1"/>
    <col min="3" max="3" width="48.6640625" style="1" customWidth="1"/>
    <col min="4" max="4" width="11.6640625" style="1" customWidth="1"/>
    <col min="5" max="5" width="28" style="1" customWidth="1"/>
    <col min="6" max="6" width="27" style="1" customWidth="1"/>
    <col min="7" max="7" width="16" style="1" customWidth="1"/>
    <col min="8" max="8" width="25.44140625" style="1" customWidth="1"/>
    <col min="9" max="16384" width="8.88671875" style="1"/>
  </cols>
  <sheetData>
    <row r="1" spans="1:10" ht="40.200000000000003" customHeight="1" x14ac:dyDescent="0.3">
      <c r="F1" s="37" t="s">
        <v>64</v>
      </c>
      <c r="G1" s="37"/>
      <c r="H1" s="22"/>
      <c r="I1" s="23"/>
      <c r="J1" s="23"/>
    </row>
    <row r="2" spans="1:10" x14ac:dyDescent="0.3">
      <c r="F2" s="26"/>
      <c r="G2" s="23"/>
      <c r="H2" s="22"/>
      <c r="I2" s="23"/>
      <c r="J2" s="23"/>
    </row>
    <row r="3" spans="1:10" x14ac:dyDescent="0.3">
      <c r="F3" s="2" t="s">
        <v>63</v>
      </c>
    </row>
    <row r="4" spans="1:10" ht="15" customHeight="1" x14ac:dyDescent="0.3">
      <c r="A4" s="34" t="s">
        <v>19</v>
      </c>
      <c r="B4" s="34"/>
      <c r="C4" s="34"/>
      <c r="D4" s="34"/>
      <c r="E4" s="34"/>
      <c r="F4" s="34"/>
      <c r="G4" s="34"/>
      <c r="H4" s="34"/>
    </row>
    <row r="5" spans="1:10" s="3" customFormat="1" ht="43.2" customHeight="1" x14ac:dyDescent="0.3">
      <c r="A5" s="35" t="s">
        <v>46</v>
      </c>
      <c r="B5" s="35"/>
      <c r="C5" s="35"/>
      <c r="D5" s="35"/>
      <c r="E5" s="35"/>
      <c r="F5" s="35"/>
      <c r="G5" s="35"/>
      <c r="H5" s="35"/>
    </row>
    <row r="6" spans="1:10" s="3" customFormat="1" ht="10.95" customHeight="1" x14ac:dyDescent="0.3">
      <c r="A6" s="18"/>
      <c r="B6" s="18"/>
      <c r="C6" s="18"/>
      <c r="D6" s="18"/>
      <c r="E6" s="18"/>
      <c r="F6" s="18"/>
      <c r="G6" s="18"/>
      <c r="H6" s="18"/>
    </row>
    <row r="7" spans="1:10" s="3" customFormat="1" ht="47.4" customHeight="1" x14ac:dyDescent="0.3">
      <c r="A7" s="36" t="s">
        <v>31</v>
      </c>
      <c r="B7" s="31" t="s">
        <v>1</v>
      </c>
      <c r="C7" s="31" t="s">
        <v>24</v>
      </c>
      <c r="D7" s="31" t="s">
        <v>2</v>
      </c>
      <c r="E7" s="31" t="s">
        <v>43</v>
      </c>
      <c r="F7" s="31" t="s">
        <v>3</v>
      </c>
      <c r="G7" s="4" t="s">
        <v>4</v>
      </c>
      <c r="H7" s="31" t="s">
        <v>5</v>
      </c>
    </row>
    <row r="8" spans="1:10" s="3" customFormat="1" ht="27.6" x14ac:dyDescent="0.3">
      <c r="A8" s="36"/>
      <c r="B8" s="31"/>
      <c r="C8" s="31"/>
      <c r="D8" s="31"/>
      <c r="E8" s="31"/>
      <c r="F8" s="31"/>
      <c r="G8" s="4" t="s">
        <v>32</v>
      </c>
      <c r="H8" s="31"/>
    </row>
    <row r="9" spans="1:10" s="3" customFormat="1" x14ac:dyDescent="0.3">
      <c r="A9" s="36"/>
      <c r="B9" s="31"/>
      <c r="C9" s="31"/>
      <c r="D9" s="31"/>
      <c r="E9" s="31"/>
      <c r="F9" s="31"/>
      <c r="G9" s="4"/>
      <c r="H9" s="31"/>
    </row>
    <row r="10" spans="1:10" s="3" customFormat="1" ht="145.19999999999999" customHeight="1" x14ac:dyDescent="0.3">
      <c r="A10" s="4" t="s">
        <v>6</v>
      </c>
      <c r="B10" s="31" t="s">
        <v>20</v>
      </c>
      <c r="C10" s="5" t="s">
        <v>33</v>
      </c>
      <c r="D10" s="4" t="s">
        <v>47</v>
      </c>
      <c r="E10" s="38" t="s">
        <v>44</v>
      </c>
      <c r="F10" s="38" t="s">
        <v>0</v>
      </c>
      <c r="G10" s="6">
        <v>50</v>
      </c>
      <c r="H10" s="31" t="s">
        <v>45</v>
      </c>
    </row>
    <row r="11" spans="1:10" s="3" customFormat="1" ht="31.2" x14ac:dyDescent="0.3">
      <c r="A11" s="7" t="s">
        <v>7</v>
      </c>
      <c r="B11" s="31"/>
      <c r="C11" s="5" t="s">
        <v>34</v>
      </c>
      <c r="D11" s="4" t="s">
        <v>47</v>
      </c>
      <c r="E11" s="38"/>
      <c r="F11" s="38"/>
      <c r="G11" s="9">
        <v>50</v>
      </c>
      <c r="H11" s="31"/>
    </row>
    <row r="12" spans="1:10" s="3" customFormat="1" ht="19.5" customHeight="1" x14ac:dyDescent="0.3">
      <c r="A12" s="7" t="s">
        <v>8</v>
      </c>
      <c r="B12" s="31"/>
      <c r="C12" s="10" t="s">
        <v>35</v>
      </c>
      <c r="D12" s="4" t="s">
        <v>47</v>
      </c>
      <c r="E12" s="38"/>
      <c r="F12" s="38"/>
      <c r="G12" s="11">
        <v>30</v>
      </c>
      <c r="H12" s="31"/>
    </row>
    <row r="13" spans="1:10" s="3" customFormat="1" ht="15.6" x14ac:dyDescent="0.3">
      <c r="A13" s="7" t="s">
        <v>11</v>
      </c>
      <c r="B13" s="31"/>
      <c r="C13" s="10" t="s">
        <v>48</v>
      </c>
      <c r="D13" s="4" t="s">
        <v>47</v>
      </c>
      <c r="E13" s="38"/>
      <c r="F13" s="38"/>
      <c r="G13" s="11">
        <v>10</v>
      </c>
      <c r="H13" s="31"/>
    </row>
    <row r="14" spans="1:10" s="3" customFormat="1" ht="31.2" x14ac:dyDescent="0.3">
      <c r="A14" s="7" t="s">
        <v>10</v>
      </c>
      <c r="B14" s="31"/>
      <c r="C14" s="10" t="s">
        <v>49</v>
      </c>
      <c r="D14" s="4" t="s">
        <v>47</v>
      </c>
      <c r="E14" s="38"/>
      <c r="F14" s="38"/>
      <c r="G14" s="11">
        <v>34.700000000000003</v>
      </c>
      <c r="H14" s="31"/>
    </row>
    <row r="15" spans="1:10" s="3" customFormat="1" ht="15.6" x14ac:dyDescent="0.3">
      <c r="A15" s="7" t="s">
        <v>57</v>
      </c>
      <c r="B15" s="31"/>
      <c r="C15" s="10" t="s">
        <v>36</v>
      </c>
      <c r="D15" s="4" t="s">
        <v>47</v>
      </c>
      <c r="E15" s="38"/>
      <c r="F15" s="38"/>
      <c r="G15" s="12">
        <v>60</v>
      </c>
      <c r="H15" s="31"/>
    </row>
    <row r="16" spans="1:10" s="3" customFormat="1" ht="15.6" x14ac:dyDescent="0.3">
      <c r="A16" s="7" t="s">
        <v>9</v>
      </c>
      <c r="B16" s="31"/>
      <c r="C16" s="10" t="s">
        <v>50</v>
      </c>
      <c r="D16" s="4" t="s">
        <v>47</v>
      </c>
      <c r="E16" s="38"/>
      <c r="F16" s="38"/>
      <c r="G16" s="12">
        <f>15-1.6</f>
        <v>13.4</v>
      </c>
      <c r="H16" s="31"/>
    </row>
    <row r="17" spans="1:8" s="3" customFormat="1" ht="15.6" x14ac:dyDescent="0.3">
      <c r="A17" s="7" t="s">
        <v>12</v>
      </c>
      <c r="B17" s="31"/>
      <c r="C17" s="10" t="s">
        <v>37</v>
      </c>
      <c r="D17" s="4" t="s">
        <v>47</v>
      </c>
      <c r="E17" s="38"/>
      <c r="F17" s="38"/>
      <c r="G17" s="12">
        <v>60</v>
      </c>
      <c r="H17" s="31"/>
    </row>
    <row r="18" spans="1:8" s="3" customFormat="1" ht="78" x14ac:dyDescent="0.3">
      <c r="A18" s="7" t="s">
        <v>13</v>
      </c>
      <c r="B18" s="31"/>
      <c r="C18" s="10" t="s">
        <v>65</v>
      </c>
      <c r="D18" s="4" t="s">
        <v>47</v>
      </c>
      <c r="E18" s="38"/>
      <c r="F18" s="38"/>
      <c r="G18" s="12">
        <v>200</v>
      </c>
      <c r="H18" s="31"/>
    </row>
    <row r="19" spans="1:8" s="3" customFormat="1" ht="62.4" x14ac:dyDescent="0.3">
      <c r="A19" s="7" t="s">
        <v>14</v>
      </c>
      <c r="B19" s="31"/>
      <c r="C19" s="10" t="s">
        <v>66</v>
      </c>
      <c r="D19" s="4" t="s">
        <v>47</v>
      </c>
      <c r="E19" s="38"/>
      <c r="F19" s="38"/>
      <c r="G19" s="12">
        <v>300</v>
      </c>
      <c r="H19" s="31"/>
    </row>
    <row r="20" spans="1:8" s="3" customFormat="1" ht="31.2" x14ac:dyDescent="0.3">
      <c r="A20" s="7" t="s">
        <v>15</v>
      </c>
      <c r="B20" s="31"/>
      <c r="C20" s="10" t="s">
        <v>51</v>
      </c>
      <c r="D20" s="4" t="s">
        <v>47</v>
      </c>
      <c r="E20" s="38"/>
      <c r="F20" s="38"/>
      <c r="G20" s="12">
        <v>20</v>
      </c>
      <c r="H20" s="31"/>
    </row>
    <row r="21" spans="1:8" s="3" customFormat="1" ht="31.2" x14ac:dyDescent="0.3">
      <c r="A21" s="7" t="s">
        <v>16</v>
      </c>
      <c r="B21" s="31"/>
      <c r="C21" s="10" t="s">
        <v>38</v>
      </c>
      <c r="D21" s="4" t="s">
        <v>47</v>
      </c>
      <c r="E21" s="38"/>
      <c r="F21" s="38"/>
      <c r="G21" s="12">
        <v>50</v>
      </c>
      <c r="H21" s="31"/>
    </row>
    <row r="22" spans="1:8" s="3" customFormat="1" ht="31.2" x14ac:dyDescent="0.3">
      <c r="A22" s="7" t="s">
        <v>17</v>
      </c>
      <c r="B22" s="31"/>
      <c r="C22" s="13" t="s">
        <v>21</v>
      </c>
      <c r="D22" s="4" t="s">
        <v>47</v>
      </c>
      <c r="E22" s="38"/>
      <c r="F22" s="38"/>
      <c r="G22" s="12">
        <v>520</v>
      </c>
      <c r="H22" s="31"/>
    </row>
    <row r="23" spans="1:8" s="3" customFormat="1" ht="31.2" x14ac:dyDescent="0.3">
      <c r="A23" s="7" t="s">
        <v>22</v>
      </c>
      <c r="B23" s="31"/>
      <c r="C23" s="10" t="s">
        <v>52</v>
      </c>
      <c r="D23" s="4" t="s">
        <v>47</v>
      </c>
      <c r="E23" s="38"/>
      <c r="F23" s="38"/>
      <c r="G23" s="12">
        <f>7.2-0.6</f>
        <v>6.6000000000000005</v>
      </c>
      <c r="H23" s="31"/>
    </row>
    <row r="24" spans="1:8" ht="33" customHeight="1" x14ac:dyDescent="0.3">
      <c r="A24" s="27" t="s">
        <v>23</v>
      </c>
      <c r="B24" s="32" t="s">
        <v>20</v>
      </c>
      <c r="C24" s="28" t="s">
        <v>53</v>
      </c>
      <c r="D24" s="25" t="s">
        <v>47</v>
      </c>
      <c r="E24" s="39" t="s">
        <v>44</v>
      </c>
      <c r="F24" s="39" t="s">
        <v>0</v>
      </c>
      <c r="G24" s="29">
        <f>36-3</f>
        <v>33</v>
      </c>
      <c r="H24" s="32" t="s">
        <v>45</v>
      </c>
    </row>
    <row r="25" spans="1:8" ht="33" customHeight="1" x14ac:dyDescent="0.3">
      <c r="A25" s="7" t="s">
        <v>25</v>
      </c>
      <c r="B25" s="32"/>
      <c r="C25" s="13" t="s">
        <v>54</v>
      </c>
      <c r="D25" s="4" t="s">
        <v>47</v>
      </c>
      <c r="E25" s="39"/>
      <c r="F25" s="39"/>
      <c r="G25" s="12">
        <v>250</v>
      </c>
      <c r="H25" s="32"/>
    </row>
    <row r="26" spans="1:8" ht="36" customHeight="1" x14ac:dyDescent="0.3">
      <c r="A26" s="7" t="s">
        <v>26</v>
      </c>
      <c r="B26" s="32"/>
      <c r="C26" s="13" t="s">
        <v>55</v>
      </c>
      <c r="D26" s="4" t="s">
        <v>47</v>
      </c>
      <c r="E26" s="39"/>
      <c r="F26" s="39"/>
      <c r="G26" s="12">
        <f>10+5.5</f>
        <v>15.5</v>
      </c>
      <c r="H26" s="32"/>
    </row>
    <row r="27" spans="1:8" ht="31.2" x14ac:dyDescent="0.3">
      <c r="A27" s="7" t="s">
        <v>27</v>
      </c>
      <c r="B27" s="32"/>
      <c r="C27" s="13" t="s">
        <v>56</v>
      </c>
      <c r="D27" s="4" t="s">
        <v>47</v>
      </c>
      <c r="E27" s="39"/>
      <c r="F27" s="39"/>
      <c r="G27" s="12">
        <v>20</v>
      </c>
      <c r="H27" s="32"/>
    </row>
    <row r="28" spans="1:8" ht="46.8" x14ac:dyDescent="0.3">
      <c r="A28" s="7" t="s">
        <v>28</v>
      </c>
      <c r="B28" s="32"/>
      <c r="C28" s="5" t="s">
        <v>58</v>
      </c>
      <c r="D28" s="8" t="s">
        <v>47</v>
      </c>
      <c r="E28" s="39"/>
      <c r="F28" s="39"/>
      <c r="G28" s="12">
        <v>198</v>
      </c>
      <c r="H28" s="32"/>
    </row>
    <row r="29" spans="1:8" ht="31.2" x14ac:dyDescent="0.3">
      <c r="A29" s="7" t="s">
        <v>42</v>
      </c>
      <c r="B29" s="32"/>
      <c r="C29" s="24" t="s">
        <v>60</v>
      </c>
      <c r="D29" s="8" t="s">
        <v>47</v>
      </c>
      <c r="E29" s="39"/>
      <c r="F29" s="39"/>
      <c r="G29" s="12">
        <v>37.5</v>
      </c>
      <c r="H29" s="32"/>
    </row>
    <row r="30" spans="1:8" ht="31.2" x14ac:dyDescent="0.3">
      <c r="A30" s="7" t="s">
        <v>59</v>
      </c>
      <c r="B30" s="32"/>
      <c r="C30" s="24" t="s">
        <v>61</v>
      </c>
      <c r="D30" s="8" t="s">
        <v>47</v>
      </c>
      <c r="E30" s="40"/>
      <c r="F30" s="40"/>
      <c r="G30" s="12">
        <v>95</v>
      </c>
      <c r="H30" s="32"/>
    </row>
    <row r="31" spans="1:8" ht="85.5" customHeight="1" x14ac:dyDescent="0.3">
      <c r="A31" s="7" t="s">
        <v>62</v>
      </c>
      <c r="B31" s="33"/>
      <c r="C31" s="13" t="s">
        <v>39</v>
      </c>
      <c r="D31" s="4" t="s">
        <v>47</v>
      </c>
      <c r="E31" s="17" t="s">
        <v>40</v>
      </c>
      <c r="F31" s="8" t="s">
        <v>41</v>
      </c>
      <c r="G31" s="12">
        <v>50</v>
      </c>
      <c r="H31" s="33"/>
    </row>
    <row r="32" spans="1:8" x14ac:dyDescent="0.3">
      <c r="A32" s="30" t="s">
        <v>18</v>
      </c>
      <c r="B32" s="30"/>
      <c r="C32" s="30"/>
      <c r="D32" s="30"/>
      <c r="E32" s="30"/>
      <c r="F32" s="30"/>
      <c r="G32" s="14">
        <f>SUM(G10:G31)</f>
        <v>2103.6999999999998</v>
      </c>
      <c r="H32" s="15"/>
    </row>
    <row r="33" spans="1:8" x14ac:dyDescent="0.3">
      <c r="A33" s="19"/>
      <c r="B33" s="19"/>
      <c r="C33" s="19"/>
      <c r="D33" s="19"/>
      <c r="E33" s="19"/>
      <c r="F33" s="19"/>
      <c r="G33" s="20"/>
      <c r="H33" s="21"/>
    </row>
    <row r="34" spans="1:8" x14ac:dyDescent="0.3">
      <c r="A34" s="19"/>
      <c r="B34" s="19"/>
      <c r="C34" s="19"/>
      <c r="D34" s="19"/>
      <c r="E34" s="19"/>
      <c r="F34" s="19"/>
      <c r="G34" s="20"/>
      <c r="H34" s="21"/>
    </row>
    <row r="36" spans="1:8" s="16" customFormat="1" ht="15.6" x14ac:dyDescent="0.3">
      <c r="B36" s="16" t="s">
        <v>29</v>
      </c>
      <c r="F36" s="16" t="s">
        <v>30</v>
      </c>
    </row>
  </sheetData>
  <mergeCells count="19">
    <mergeCell ref="F1:G1"/>
    <mergeCell ref="E10:E23"/>
    <mergeCell ref="F10:F23"/>
    <mergeCell ref="E24:E30"/>
    <mergeCell ref="F24:F30"/>
    <mergeCell ref="A4:H4"/>
    <mergeCell ref="A5:H5"/>
    <mergeCell ref="A7:A9"/>
    <mergeCell ref="B7:B9"/>
    <mergeCell ref="C7:C9"/>
    <mergeCell ref="D7:D9"/>
    <mergeCell ref="E7:E9"/>
    <mergeCell ref="F7:F9"/>
    <mergeCell ref="H7:H9"/>
    <mergeCell ref="A32:F32"/>
    <mergeCell ref="B10:B23"/>
    <mergeCell ref="B24:B31"/>
    <mergeCell ref="H24:H31"/>
    <mergeCell ref="H10:H23"/>
  </mergeCells>
  <pageMargins left="1.1811023622047245" right="0.19685039370078741" top="0.55118110236220474" bottom="0.35433070866141736" header="0.31496062992125984" footer="0.31496062992125984"/>
  <pageSetup paperSize="9" scale="62" fitToHeight="5" orientation="landscape" r:id="rId1"/>
  <headerFooter differentFirst="1">
    <oddHeader>&amp;C&amp;P</oddHeader>
  </headerFooter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перелік заходів</vt:lpstr>
      <vt:lpstr>'перелік заходів'!Заголовки_для_друку</vt:lpstr>
      <vt:lpstr>'перелік заходів'!Область_друку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2025-12-01T15:13:51Z</dcterms:modified>
</cp:coreProperties>
</file>