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.170\org\Оксана документы\1 ДОКУМЕНТИ\8 созыв\67 сесія буде\11 Зміни бюджет\"/>
    </mc:Choice>
  </mc:AlternateContent>
  <xr:revisionPtr revIDLastSave="0" documentId="13_ncr:1_{47A34EF6-F760-4337-9ACE-9CDACB3950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5" sheetId="2" r:id="rId1"/>
  </sheets>
  <definedNames>
    <definedName name="_xlnm.Print_Titles" localSheetId="0">'2025'!$12:$12</definedName>
    <definedName name="_xlnm.Print_Area" localSheetId="0">'2025'!$A$1:$D$27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2" l="1"/>
  <c r="D20" i="2"/>
  <c r="D19" i="2"/>
  <c r="D16" i="2"/>
  <c r="D15" i="2"/>
  <c r="D18" i="2" l="1"/>
  <c r="D23" i="2" l="1"/>
  <c r="D21" i="2" s="1"/>
  <c r="D13" i="2"/>
</calcChain>
</file>

<file path=xl/sharedStrings.xml><?xml version="1.0" encoding="utf-8"?>
<sst xmlns="http://schemas.openxmlformats.org/spreadsheetml/2006/main" count="27" uniqueCount="26">
  <si>
    <t>Код ФКВКБ</t>
  </si>
  <si>
    <t>Найменування доходів/бюджетної програми/види робіт</t>
  </si>
  <si>
    <t xml:space="preserve">Надходження, всього - </t>
  </si>
  <si>
    <t>в т.ч.</t>
  </si>
  <si>
    <t>Транспортний податок, в т.ч. :</t>
  </si>
  <si>
    <t>Транспортний податок з юридичних осіб</t>
  </si>
  <si>
    <t xml:space="preserve">Видатки, всього - </t>
  </si>
  <si>
    <t xml:space="preserve">Обсяг доходів/обсяг видатків,          грн. </t>
  </si>
  <si>
    <t>0456</t>
  </si>
  <si>
    <t>КДБ/ Код ТПКВКМБ/ТКВКБМС</t>
  </si>
  <si>
    <t>Транспортний податок з фізичних осіб</t>
  </si>
  <si>
    <t>Споживання</t>
  </si>
  <si>
    <t>Утримання та розвиток автомобільних доріг та дорожньої інфраструктури за рахунок коштів місцевого бюджету / утримання вулично - дорожньої мережі</t>
  </si>
  <si>
    <t>Частина акцизного податку з реалізації суб'єктами господарювання роздрібної торгівлі підакцизних товарів</t>
  </si>
  <si>
    <t>Акцизний податок з вироблених в Україні підакцизних товарів (продукції) - пальне</t>
  </si>
  <si>
    <t>Акцизний податок з ввезених на митну територію України підакцизних товарів (продукції) - пальне</t>
  </si>
  <si>
    <t xml:space="preserve">       Начальник фінансового управління                               Ольга ЯКОВЕНКО</t>
  </si>
  <si>
    <t xml:space="preserve">                                                                                            Чорноморської міської ради</t>
  </si>
  <si>
    <t xml:space="preserve">                                                                                            до рішення </t>
  </si>
  <si>
    <t>Кошторис територіального дорожнього фонду у складі бюджету Чорноморської міської територіальної громади на 2025 рік</t>
  </si>
  <si>
    <t xml:space="preserve">                                                                                            від 23.12.2024 № 754 - VІII</t>
  </si>
  <si>
    <t xml:space="preserve">                                                                                            "Додаток 10</t>
  </si>
  <si>
    <t xml:space="preserve">                                                                                          Чорноморської міської ради</t>
  </si>
  <si>
    <t xml:space="preserve">                                                                                          до рішення</t>
  </si>
  <si>
    <t xml:space="preserve">                                                                                          Додаток 8</t>
  </si>
  <si>
    <t xml:space="preserve">                                                                                         від_____.12.2025  №_____- 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</si>
</sst>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4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justify" vertical="center" wrapText="1"/>
    </xf>
    <xf numFmtId="0" fontId="2" fillId="0" borderId="0" xfId="0" applyFont="1"/>
    <xf numFmtId="3" fontId="3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0" fontId="8" fillId="2" borderId="0" xfId="1" applyFont="1" applyFill="1" applyAlignment="1">
      <alignment wrapText="1"/>
    </xf>
    <xf numFmtId="3" fontId="2" fillId="2" borderId="0" xfId="0" applyNumberFormat="1" applyFont="1" applyFill="1" applyAlignment="1">
      <alignment horizontal="center" wrapText="1"/>
    </xf>
    <xf numFmtId="0" fontId="6" fillId="0" borderId="0" xfId="0" applyFont="1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justify" vertical="center" wrapText="1"/>
    </xf>
    <xf numFmtId="49" fontId="4" fillId="2" borderId="1" xfId="0" applyNumberFormat="1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0" fillId="2" borderId="0" xfId="0" applyFill="1" applyAlignment="1">
      <alignment vertical="center"/>
    </xf>
    <xf numFmtId="49" fontId="5" fillId="2" borderId="1" xfId="0" applyNumberFormat="1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justify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</cellXfs>
  <cellStyles count="2">
    <cellStyle name="Звичайний" xfId="0" builtinId="0"/>
    <cellStyle name="Обычный_дод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view="pageBreakPreview" zoomScaleNormal="100" zoomScaleSheetLayoutView="100" workbookViewId="0">
      <selection activeCell="C4" sqref="C4:D4"/>
    </sheetView>
  </sheetViews>
  <sheetFormatPr defaultRowHeight="14.4" x14ac:dyDescent="0.3"/>
  <cols>
    <col min="1" max="1" width="14.33203125" customWidth="1"/>
    <col min="2" max="2" width="8.33203125" customWidth="1"/>
    <col min="3" max="3" width="52.33203125" customWidth="1"/>
    <col min="4" max="4" width="14.88671875" customWidth="1"/>
    <col min="5" max="5" width="10.5546875" bestFit="1" customWidth="1"/>
  </cols>
  <sheetData>
    <row r="1" spans="1:5" x14ac:dyDescent="0.3">
      <c r="C1" s="32" t="s">
        <v>24</v>
      </c>
      <c r="D1" s="32"/>
      <c r="E1" s="10"/>
    </row>
    <row r="2" spans="1:5" x14ac:dyDescent="0.3">
      <c r="C2" s="32" t="s">
        <v>23</v>
      </c>
      <c r="D2" s="32"/>
      <c r="E2" s="10"/>
    </row>
    <row r="3" spans="1:5" x14ac:dyDescent="0.3">
      <c r="C3" s="32" t="s">
        <v>22</v>
      </c>
      <c r="D3" s="32"/>
      <c r="E3" s="10"/>
    </row>
    <row r="4" spans="1:5" x14ac:dyDescent="0.3">
      <c r="C4" s="32" t="s">
        <v>25</v>
      </c>
      <c r="D4" s="32"/>
      <c r="E4" s="10"/>
    </row>
    <row r="6" spans="1:5" x14ac:dyDescent="0.3">
      <c r="C6" s="32" t="s">
        <v>21</v>
      </c>
      <c r="D6" s="32"/>
    </row>
    <row r="7" spans="1:5" x14ac:dyDescent="0.3">
      <c r="C7" s="32" t="s">
        <v>18</v>
      </c>
      <c r="D7" s="32"/>
    </row>
    <row r="8" spans="1:5" x14ac:dyDescent="0.3">
      <c r="C8" s="32" t="s">
        <v>17</v>
      </c>
      <c r="D8" s="32"/>
    </row>
    <row r="9" spans="1:5" x14ac:dyDescent="0.3">
      <c r="C9" s="32" t="s">
        <v>20</v>
      </c>
      <c r="D9" s="32"/>
    </row>
    <row r="10" spans="1:5" ht="5.4" customHeight="1" x14ac:dyDescent="0.3"/>
    <row r="11" spans="1:5" ht="36" customHeight="1" x14ac:dyDescent="0.3">
      <c r="A11" s="33" t="s">
        <v>19</v>
      </c>
      <c r="B11" s="33"/>
      <c r="C11" s="33"/>
      <c r="D11" s="33"/>
    </row>
    <row r="12" spans="1:5" s="15" customFormat="1" ht="52.8" x14ac:dyDescent="0.3">
      <c r="A12" s="1" t="s">
        <v>9</v>
      </c>
      <c r="B12" s="1" t="s">
        <v>0</v>
      </c>
      <c r="C12" s="1" t="s">
        <v>1</v>
      </c>
      <c r="D12" s="1" t="s">
        <v>7</v>
      </c>
    </row>
    <row r="13" spans="1:5" s="18" customFormat="1" ht="16.5" customHeight="1" x14ac:dyDescent="0.3">
      <c r="A13" s="16"/>
      <c r="B13" s="16"/>
      <c r="C13" s="16" t="s">
        <v>2</v>
      </c>
      <c r="D13" s="4">
        <f>D15+D16+D17+D18</f>
        <v>30000000</v>
      </c>
      <c r="E13" s="17"/>
    </row>
    <row r="14" spans="1:5" s="18" customFormat="1" ht="15" customHeight="1" x14ac:dyDescent="0.3">
      <c r="A14" s="16"/>
      <c r="B14" s="19"/>
      <c r="C14" s="19" t="s">
        <v>3</v>
      </c>
      <c r="D14" s="4"/>
    </row>
    <row r="15" spans="1:5" s="18" customFormat="1" ht="31.2" x14ac:dyDescent="0.3">
      <c r="A15" s="13">
        <v>14020000</v>
      </c>
      <c r="B15" s="19"/>
      <c r="C15" s="20" t="s">
        <v>14</v>
      </c>
      <c r="D15" s="5">
        <f>2500000+500000-700000</f>
        <v>2300000</v>
      </c>
    </row>
    <row r="16" spans="1:5" s="18" customFormat="1" ht="31.2" x14ac:dyDescent="0.3">
      <c r="A16" s="13">
        <v>14030000</v>
      </c>
      <c r="B16" s="19"/>
      <c r="C16" s="20" t="s">
        <v>15</v>
      </c>
      <c r="D16" s="5">
        <f>15700000+800000+700000+3161800+2000000+200000</f>
        <v>22561800</v>
      </c>
    </row>
    <row r="17" spans="1:5" s="18" customFormat="1" ht="46.8" x14ac:dyDescent="0.3">
      <c r="A17" s="13">
        <v>14040000</v>
      </c>
      <c r="B17" s="19"/>
      <c r="C17" s="20" t="s">
        <v>13</v>
      </c>
      <c r="D17" s="5">
        <f>11503000-1360000-700000-3146800-1527500</f>
        <v>4768700</v>
      </c>
      <c r="E17" s="17"/>
    </row>
    <row r="18" spans="1:5" s="18" customFormat="1" ht="15.6" x14ac:dyDescent="0.3">
      <c r="A18" s="13"/>
      <c r="B18" s="20"/>
      <c r="C18" s="20" t="s">
        <v>4</v>
      </c>
      <c r="D18" s="5">
        <f>D19+D20</f>
        <v>369500</v>
      </c>
    </row>
    <row r="19" spans="1:5" s="18" customFormat="1" ht="15.6" x14ac:dyDescent="0.3">
      <c r="A19" s="14">
        <v>18011000</v>
      </c>
      <c r="B19" s="19"/>
      <c r="C19" s="19" t="s">
        <v>10</v>
      </c>
      <c r="D19" s="21">
        <f>57000+60000-500+37000</f>
        <v>153500</v>
      </c>
    </row>
    <row r="20" spans="1:5" s="18" customFormat="1" ht="15.6" x14ac:dyDescent="0.3">
      <c r="A20" s="14">
        <v>18011100</v>
      </c>
      <c r="B20" s="19"/>
      <c r="C20" s="19" t="s">
        <v>5</v>
      </c>
      <c r="D20" s="21">
        <f>240000-15000-9000</f>
        <v>216000</v>
      </c>
    </row>
    <row r="21" spans="1:5" s="18" customFormat="1" ht="15.75" customHeight="1" x14ac:dyDescent="0.3">
      <c r="A21" s="16"/>
      <c r="B21" s="22"/>
      <c r="C21" s="16" t="s">
        <v>6</v>
      </c>
      <c r="D21" s="4">
        <f>D23</f>
        <v>30000000</v>
      </c>
    </row>
    <row r="22" spans="1:5" s="26" customFormat="1" ht="18" customHeight="1" x14ac:dyDescent="0.3">
      <c r="A22" s="23"/>
      <c r="B22" s="24"/>
      <c r="C22" s="25" t="s">
        <v>3</v>
      </c>
      <c r="D22" s="2"/>
    </row>
    <row r="23" spans="1:5" s="18" customFormat="1" ht="16.2" x14ac:dyDescent="0.3">
      <c r="A23" s="23"/>
      <c r="B23" s="27"/>
      <c r="C23" s="28" t="s">
        <v>11</v>
      </c>
      <c r="D23" s="29">
        <f>D24</f>
        <v>30000000</v>
      </c>
    </row>
    <row r="24" spans="1:5" s="18" customFormat="1" ht="62.4" x14ac:dyDescent="0.3">
      <c r="A24" s="11">
        <v>1217461</v>
      </c>
      <c r="B24" s="12" t="s">
        <v>8</v>
      </c>
      <c r="C24" s="30" t="s">
        <v>12</v>
      </c>
      <c r="D24" s="31">
        <v>30000000</v>
      </c>
    </row>
    <row r="25" spans="1:5" ht="15.6" x14ac:dyDescent="0.3">
      <c r="A25" s="6"/>
      <c r="B25" s="7"/>
      <c r="C25" s="8"/>
      <c r="D25" s="9"/>
    </row>
    <row r="26" spans="1:5" s="3" customFormat="1" ht="15.6" x14ac:dyDescent="0.3">
      <c r="A26" s="3" t="s">
        <v>16</v>
      </c>
    </row>
    <row r="27" spans="1:5" ht="15.6" x14ac:dyDescent="0.3">
      <c r="A27" s="3"/>
    </row>
  </sheetData>
  <mergeCells count="9">
    <mergeCell ref="C1:D1"/>
    <mergeCell ref="C2:D2"/>
    <mergeCell ref="C3:D3"/>
    <mergeCell ref="C4:D4"/>
    <mergeCell ref="A11:D11"/>
    <mergeCell ref="C6:D6"/>
    <mergeCell ref="C7:D7"/>
    <mergeCell ref="C8:D8"/>
    <mergeCell ref="C9:D9"/>
  </mergeCells>
  <pageMargins left="0.62992125984251968" right="0.15748031496062992" top="0.59055118110236227" bottom="0.15748031496062992" header="0.39370078740157483" footer="0.15748031496062992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2025</vt:lpstr>
      <vt:lpstr>'2025'!Заголовки_для_друку</vt:lpstr>
      <vt:lpstr>'2025'!Область_друку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Ilya-408</cp:lastModifiedBy>
  <cp:lastPrinted>2024-12-15T14:58:48Z</cp:lastPrinted>
  <dcterms:created xsi:type="dcterms:W3CDTF">2018-10-25T07:43:58Z</dcterms:created>
  <dcterms:modified xsi:type="dcterms:W3CDTF">2025-12-03T05:31:29Z</dcterms:modified>
</cp:coreProperties>
</file>