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66AB0B61-17E0-40F1-94CE-98758C25E2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'2025'!$16:$17</definedName>
    <definedName name="_xlnm.Print_Area" localSheetId="0">'2025'!$A$1:$D$77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72" i="2" l="1"/>
  <c r="D67" i="2"/>
  <c r="D40" i="2" l="1"/>
  <c r="D34" i="2"/>
  <c r="D19" i="2" l="1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D71" i="2"/>
  <c r="D66" i="2"/>
  <c r="D31" i="2"/>
  <c r="D27" i="2"/>
  <c r="D25" i="2"/>
  <c r="D23" i="2"/>
  <c r="D75" i="2" l="1"/>
  <c r="D61" i="2"/>
  <c r="D63" i="2" l="1"/>
  <c r="D74" i="2" s="1"/>
  <c r="D33" i="2" l="1"/>
  <c r="D21" i="2" l="1"/>
  <c r="D53" i="2" s="1"/>
  <c r="D52" i="2" l="1"/>
  <c r="D73" i="2" l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<sst xmlns="http://schemas.openxmlformats.org/spreadsheetml/2006/main" count="89" uniqueCount="51">
  <si>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</si>
  <si>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</si>
  <si>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</si>
  <si>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</si>
  <si>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</si>
  <si>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</si>
  <si>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</si>
  <si>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</si>
  <si>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</si>
  <si>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</si>
  <si>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</si>
  <si>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</si>
  <si>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</si>
  <si>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</si>
  <si>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</si>
  <si>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</si>
  <si>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</si>
  <si>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</si>
  <si>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</si>
  <si>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</si>
  <si>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</si>
  <si>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</si>
  <si>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</si>
  <si>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</si>
  <si>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</si>
  <si>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</si>
  <si>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</si>
  <si>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</si>
  <si>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</si>
  <si>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</si>
  <si>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</si>
  <si>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</si>
  <si>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</si>
  <si>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</si>
  <si>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</si>
  <si>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</si>
  <si>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</si>
  <si>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</si>
  <si>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</si>
  <si>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</si>
  <si>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</si>
  <si>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</si>
  <si>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</si>
  <si>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</si>
  <si>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</si>
  <si>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</si>
  <si>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</si>
  <si>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</si>
  <si>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</si>
  <si>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</si>
  <si>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                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</si>
</sst>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33203125" style="1" customWidth="1"/>
    <col min="4" max="4" width="21.33203125" style="1" customWidth="1"/>
    <col min="5" max="5" width="8.88671875" style="1"/>
    <col min="6" max="6" width="13" style="1" bestFit="1" customWidth="1"/>
    <col min="7" max="16384" width="8.88671875" style="1"/>
  </cols>
  <sheetData>
    <row r="1" spans="1:4">
      <c r="C1" s="43" t="s">
        <v>45</v>
      </c>
      <c r="D1" s="43"/>
    </row>
    <row r="2" spans="1:4" ht="15.6" customHeight="1">
      <c r="C2" s="44" t="s">
        <v>31</v>
      </c>
      <c r="D2" s="44"/>
    </row>
    <row r="3" spans="1:4">
      <c r="C3" s="43" t="s">
        <v>30</v>
      </c>
      <c r="D3" s="43"/>
    </row>
    <row r="4" spans="1:4">
      <c r="C4" s="43" t="s">
        <v>50</v>
      </c>
      <c r="D4" s="43"/>
    </row>
    <row r="5" spans="1:4">
      <c r="C5" s="8"/>
      <c r="D5" s="8"/>
    </row>
    <row r="6" spans="1:4">
      <c r="C6" s="43" t="s">
        <v>34</v>
      </c>
      <c r="D6" s="43"/>
    </row>
    <row r="7" spans="1:4" ht="15.75" customHeight="1">
      <c r="C7" s="44" t="s">
        <v>31</v>
      </c>
      <c r="D7" s="44"/>
    </row>
    <row r="8" spans="1:4">
      <c r="C8" s="43" t="s">
        <v>30</v>
      </c>
      <c r="D8" s="43"/>
    </row>
    <row r="9" spans="1:4">
      <c r="C9" s="43" t="s">
        <v>35</v>
      </c>
      <c r="D9" s="43"/>
    </row>
    <row r="10" spans="1:4">
      <c r="C10" s="2"/>
      <c r="D10" s="2"/>
    </row>
    <row r="11" spans="1:4">
      <c r="A11" s="37" t="s">
        <v>32</v>
      </c>
      <c r="B11" s="45"/>
      <c r="C11" s="45"/>
      <c r="D11" s="45"/>
    </row>
    <row r="12" spans="1:4">
      <c r="A12" s="46" t="s">
        <v>21</v>
      </c>
      <c r="B12" s="45"/>
      <c r="C12" s="45"/>
      <c r="D12" s="45"/>
    </row>
    <row r="13" spans="1:4">
      <c r="A13" s="45" t="s">
        <v>0</v>
      </c>
      <c r="B13" s="45"/>
      <c r="C13" s="45"/>
      <c r="D13" s="45"/>
    </row>
    <row r="14" spans="1:4">
      <c r="A14" s="37" t="s">
        <v>1</v>
      </c>
      <c r="B14" s="37"/>
      <c r="C14" s="37"/>
      <c r="D14" s="37"/>
    </row>
    <row r="15" spans="1:4">
      <c r="D15" s="2" t="s">
        <v>2</v>
      </c>
    </row>
    <row r="16" spans="1:4" s="3" customFormat="1" ht="45.6" customHeight="1">
      <c r="A16" s="9" t="s">
        <v>3</v>
      </c>
      <c r="B16" s="41" t="s">
        <v>4</v>
      </c>
      <c r="C16" s="41"/>
      <c r="D16" s="9" t="s">
        <v>5</v>
      </c>
    </row>
    <row r="17" spans="1:4" s="4" customFormat="1" ht="13.2">
      <c r="A17" s="31">
        <v>1</v>
      </c>
      <c r="B17" s="42">
        <v>2</v>
      </c>
      <c r="C17" s="42"/>
      <c r="D17" s="31">
        <v>3</v>
      </c>
    </row>
    <row r="18" spans="1:4">
      <c r="A18" s="47" t="s">
        <v>6</v>
      </c>
      <c r="B18" s="47"/>
      <c r="C18" s="47"/>
      <c r="D18" s="47"/>
    </row>
    <row r="19" spans="1:4" s="29" customFormat="1" ht="32.4" customHeight="1">
      <c r="A19" s="12">
        <v>41031100</v>
      </c>
      <c r="B19" s="38" t="s">
        <v>49</v>
      </c>
      <c r="C19" s="38"/>
      <c r="D19" s="27">
        <f>D20</f>
        <v>12957600</v>
      </c>
    </row>
    <row r="20" spans="1:4" s="30" customFormat="1" ht="15.6" customHeight="1">
      <c r="A20" s="32">
        <v>9900000000</v>
      </c>
      <c r="B20" s="39" t="s">
        <v>7</v>
      </c>
      <c r="C20" s="39"/>
      <c r="D20" s="23">
        <v>12957600</v>
      </c>
    </row>
    <row r="21" spans="1:4">
      <c r="A21" s="12" t="s">
        <v>26</v>
      </c>
      <c r="B21" s="38" t="s">
        <v>27</v>
      </c>
      <c r="C21" s="38"/>
      <c r="D21" s="27">
        <f>D22</f>
        <v>154400800</v>
      </c>
    </row>
    <row r="22" spans="1:4">
      <c r="A22" s="32">
        <v>9900000000</v>
      </c>
      <c r="B22" s="39" t="s">
        <v>7</v>
      </c>
      <c r="C22" s="39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40" t="s">
        <v>36</v>
      </c>
      <c r="C23" s="40"/>
      <c r="D23" s="27">
        <f>D24</f>
        <v>330900</v>
      </c>
    </row>
    <row r="24" spans="1:4">
      <c r="A24" s="32">
        <v>9900000000</v>
      </c>
      <c r="B24" s="39" t="s">
        <v>7</v>
      </c>
      <c r="C24" s="39"/>
      <c r="D24" s="23">
        <v>330900</v>
      </c>
    </row>
    <row r="25" spans="1:4" s="14" customFormat="1" ht="48.75" customHeight="1">
      <c r="A25" s="24">
        <v>41036000</v>
      </c>
      <c r="B25" s="40" t="s">
        <v>37</v>
      </c>
      <c r="C25" s="40"/>
      <c r="D25" s="27">
        <f>D26</f>
        <v>3043200</v>
      </c>
    </row>
    <row r="26" spans="1:4">
      <c r="A26" s="32">
        <v>9900000000</v>
      </c>
      <c r="B26" s="39" t="s">
        <v>7</v>
      </c>
      <c r="C26" s="39"/>
      <c r="D26" s="23">
        <v>3043200</v>
      </c>
    </row>
    <row r="27" spans="1:4" s="14" customFormat="1" ht="36" customHeight="1">
      <c r="A27" s="24">
        <v>41036300</v>
      </c>
      <c r="B27" s="40" t="s">
        <v>38</v>
      </c>
      <c r="C27" s="40"/>
      <c r="D27" s="27">
        <f>D28</f>
        <v>17981800</v>
      </c>
    </row>
    <row r="28" spans="1:4">
      <c r="A28" s="32">
        <v>9900000000</v>
      </c>
      <c r="B28" s="39" t="s">
        <v>7</v>
      </c>
      <c r="C28" s="39"/>
      <c r="D28" s="23">
        <f>7051000+781800+10149000</f>
        <v>17981800</v>
      </c>
    </row>
    <row r="29" spans="1:4" s="14" customFormat="1" ht="253.95" customHeight="1">
      <c r="A29" s="12">
        <v>41050200</v>
      </c>
      <c r="B29" s="38" t="s">
        <v>44</v>
      </c>
      <c r="C29" s="38"/>
      <c r="D29" s="27">
        <f>D30</f>
        <v>6648674</v>
      </c>
    </row>
    <row r="30" spans="1:4" ht="15.6" customHeight="1">
      <c r="A30" s="32">
        <v>1510000000</v>
      </c>
      <c r="B30" s="39" t="s">
        <v>28</v>
      </c>
      <c r="C30" s="39"/>
      <c r="D30" s="23">
        <v>6648674</v>
      </c>
    </row>
    <row r="31" spans="1:4" s="14" customFormat="1" ht="36.6" customHeight="1">
      <c r="A31" s="24">
        <v>41051000</v>
      </c>
      <c r="B31" s="40" t="s">
        <v>39</v>
      </c>
      <c r="C31" s="40"/>
      <c r="D31" s="27">
        <f>D32</f>
        <v>3135836</v>
      </c>
    </row>
    <row r="32" spans="1:4" ht="15.6" customHeight="1">
      <c r="A32" s="32">
        <v>1510000000</v>
      </c>
      <c r="B32" s="39" t="s">
        <v>28</v>
      </c>
      <c r="C32" s="39"/>
      <c r="D32" s="23">
        <f>1387870+282574+507390+70312+887690</f>
        <v>3135836</v>
      </c>
    </row>
    <row r="33" spans="1:4">
      <c r="A33" s="12" t="s">
        <v>22</v>
      </c>
      <c r="B33" s="38" t="s">
        <v>23</v>
      </c>
      <c r="C33" s="38"/>
      <c r="D33" s="27">
        <f>D34+D35+D36</f>
        <v>4399237</v>
      </c>
    </row>
    <row r="34" spans="1:4">
      <c r="A34" s="32">
        <v>1510000000</v>
      </c>
      <c r="B34" s="39" t="s">
        <v>28</v>
      </c>
      <c r="C34" s="39"/>
      <c r="D34" s="23">
        <f>556355+56000+385398</f>
        <v>997753</v>
      </c>
    </row>
    <row r="35" spans="1:4">
      <c r="A35" s="32">
        <v>1551900000</v>
      </c>
      <c r="B35" s="39" t="s">
        <v>25</v>
      </c>
      <c r="C35" s="39"/>
      <c r="D35" s="23">
        <v>1081484</v>
      </c>
    </row>
    <row r="36" spans="1:4">
      <c r="A36" s="32">
        <v>1554500000</v>
      </c>
      <c r="B36" s="39" t="s">
        <v>24</v>
      </c>
      <c r="C36" s="39"/>
      <c r="D36" s="23">
        <f>1500000+1200000-380000</f>
        <v>2320000</v>
      </c>
    </row>
    <row r="37" spans="1:4" s="14" customFormat="1" ht="48.6" customHeight="1">
      <c r="A37" s="12">
        <v>41057700</v>
      </c>
      <c r="B37" s="38" t="s">
        <v>43</v>
      </c>
      <c r="C37" s="38"/>
      <c r="D37" s="27">
        <f>D38</f>
        <v>79056</v>
      </c>
    </row>
    <row r="38" spans="1:4">
      <c r="A38" s="32">
        <v>1510000000</v>
      </c>
      <c r="B38" s="39" t="s">
        <v>28</v>
      </c>
      <c r="C38" s="39"/>
      <c r="D38" s="23">
        <v>79056</v>
      </c>
    </row>
    <row r="39" spans="1:4" s="14" customFormat="1" ht="79.2" customHeight="1">
      <c r="A39" s="12">
        <v>41059300</v>
      </c>
      <c r="B39" s="38" t="s">
        <v>42</v>
      </c>
      <c r="C39" s="38"/>
      <c r="D39" s="27">
        <f>D40</f>
        <v>638118</v>
      </c>
    </row>
    <row r="40" spans="1:4" ht="15.6" customHeight="1">
      <c r="A40" s="32">
        <v>1510000000</v>
      </c>
      <c r="B40" s="39" t="s">
        <v>28</v>
      </c>
      <c r="C40" s="39"/>
      <c r="D40" s="23">
        <f>604618+33500</f>
        <v>638118</v>
      </c>
    </row>
    <row r="41" spans="1:4">
      <c r="A41" s="47" t="s">
        <v>19</v>
      </c>
      <c r="B41" s="47"/>
      <c r="C41" s="47"/>
      <c r="D41" s="47"/>
    </row>
    <row r="42" spans="1:4">
      <c r="A42" s="12" t="s">
        <v>26</v>
      </c>
      <c r="B42" s="38" t="s">
        <v>27</v>
      </c>
      <c r="C42" s="38"/>
      <c r="D42" s="27">
        <f>D43</f>
        <v>4508100</v>
      </c>
    </row>
    <row r="43" spans="1:4" ht="15.6" customHeight="1">
      <c r="A43" s="32">
        <v>9900000000</v>
      </c>
      <c r="B43" s="39" t="s">
        <v>7</v>
      </c>
      <c r="C43" s="39"/>
      <c r="D43" s="23">
        <v>4508100</v>
      </c>
    </row>
    <row r="44" spans="1:4" s="14" customFormat="1" ht="34.950000000000003" customHeight="1">
      <c r="A44" s="12">
        <v>41035400</v>
      </c>
      <c r="B44" s="38" t="s">
        <v>36</v>
      </c>
      <c r="C44" s="38"/>
      <c r="D44" s="27">
        <f>D45</f>
        <v>254500</v>
      </c>
    </row>
    <row r="45" spans="1:4" ht="15.6" customHeight="1">
      <c r="A45" s="32">
        <v>9900000000</v>
      </c>
      <c r="B45" s="39" t="s">
        <v>47</v>
      </c>
      <c r="C45" s="39"/>
      <c r="D45" s="23">
        <v>254500</v>
      </c>
    </row>
    <row r="46" spans="1:4" s="14" customFormat="1" ht="50.4" customHeight="1">
      <c r="A46" s="12">
        <v>41037400</v>
      </c>
      <c r="B46" s="38" t="s">
        <v>48</v>
      </c>
      <c r="C46" s="38"/>
      <c r="D46" s="27">
        <f>D47</f>
        <v>2893400</v>
      </c>
    </row>
    <row r="47" spans="1:4" ht="15.6" customHeight="1">
      <c r="A47" s="32">
        <v>9900000000</v>
      </c>
      <c r="B47" s="39" t="s">
        <v>47</v>
      </c>
      <c r="C47" s="39"/>
      <c r="D47" s="23">
        <f>1446700+1446700</f>
        <v>2893400</v>
      </c>
    </row>
    <row r="48" spans="1:4" s="14" customFormat="1">
      <c r="A48" s="12">
        <v>41053400</v>
      </c>
      <c r="B48" s="38" t="s">
        <v>41</v>
      </c>
      <c r="C48" s="38"/>
      <c r="D48" s="27">
        <f>D49</f>
        <v>486000</v>
      </c>
    </row>
    <row r="49" spans="1:6" ht="15.6" customHeight="1">
      <c r="A49" s="32">
        <v>1510000000</v>
      </c>
      <c r="B49" s="39" t="s">
        <v>28</v>
      </c>
      <c r="C49" s="39"/>
      <c r="D49" s="23">
        <v>486000</v>
      </c>
    </row>
    <row r="50" spans="1:6" ht="15.6" customHeight="1">
      <c r="A50" s="12" t="s">
        <v>22</v>
      </c>
      <c r="B50" s="38" t="s">
        <v>23</v>
      </c>
      <c r="C50" s="38"/>
      <c r="D50" s="27">
        <f>D51</f>
        <v>5000000</v>
      </c>
    </row>
    <row r="51" spans="1:6" ht="15.6" customHeight="1">
      <c r="A51" s="32">
        <v>1053300000</v>
      </c>
      <c r="B51" s="39" t="s">
        <v>46</v>
      </c>
      <c r="C51" s="39"/>
      <c r="D51" s="23">
        <v>5000000</v>
      </c>
    </row>
    <row r="52" spans="1:6">
      <c r="A52" s="33" t="s">
        <v>8</v>
      </c>
      <c r="B52" s="17" t="s">
        <v>15</v>
      </c>
      <c r="C52" s="34"/>
      <c r="D52" s="13">
        <f>D53+D54</f>
        <v>216757221</v>
      </c>
    </row>
    <row r="53" spans="1:6">
      <c r="A53" s="33" t="s">
        <v>8</v>
      </c>
      <c r="B53" s="48" t="s">
        <v>9</v>
      </c>
      <c r="C53" s="49"/>
      <c r="D53" s="13">
        <f>D19+D21+D23+D25+D27+D29+D31+D33+D37+D39</f>
        <v>203615221</v>
      </c>
    </row>
    <row r="54" spans="1:6">
      <c r="A54" s="33" t="s">
        <v>8</v>
      </c>
      <c r="B54" s="48" t="s">
        <v>18</v>
      </c>
      <c r="C54" s="49"/>
      <c r="D54" s="13">
        <f>D42+D44+D46+D48+D50</f>
        <v>13142000</v>
      </c>
    </row>
    <row r="55" spans="1:6" ht="15" customHeight="1"/>
    <row r="56" spans="1:6" ht="16.95" customHeight="1">
      <c r="A56" s="37" t="s">
        <v>10</v>
      </c>
      <c r="B56" s="37"/>
      <c r="C56" s="37"/>
      <c r="D56" s="37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47" t="s">
        <v>14</v>
      </c>
      <c r="B60" s="47"/>
      <c r="C60" s="47"/>
      <c r="D60" s="47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17396912</v>
      </c>
      <c r="F63" s="35"/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46834818</v>
      </c>
      <c r="F66" s="36"/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</f>
        <v>46834818</v>
      </c>
    </row>
    <row r="68" spans="1:6">
      <c r="A68" s="47" t="s">
        <v>16</v>
      </c>
      <c r="B68" s="47"/>
      <c r="C68" s="47"/>
      <c r="D68" s="47"/>
    </row>
    <row r="69" spans="1:6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 s="14" customFormat="1" ht="46.8">
      <c r="A71" s="5">
        <v>3719800</v>
      </c>
      <c r="B71" s="25">
        <v>9800</v>
      </c>
      <c r="C71" s="26" t="s">
        <v>40</v>
      </c>
      <c r="D71" s="16">
        <f>D72</f>
        <v>48514482</v>
      </c>
    </row>
    <row r="72" spans="1:6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3310000+5795000+5874082+130000+6000000+2000000-100000+4300000-2000000+5500000+1500000+1000000+1100000+2120000+4085400+2500000+2400000+3000000</f>
        <v>48514482</v>
      </c>
    </row>
    <row r="73" spans="1:6">
      <c r="A73" s="12" t="s">
        <v>8</v>
      </c>
      <c r="B73" s="12" t="s">
        <v>8</v>
      </c>
      <c r="C73" s="7" t="s">
        <v>17</v>
      </c>
      <c r="D73" s="13">
        <f>D74+D75</f>
        <v>177662312</v>
      </c>
    </row>
    <row r="74" spans="1:6">
      <c r="A74" s="12" t="s">
        <v>8</v>
      </c>
      <c r="B74" s="12" t="s">
        <v>8</v>
      </c>
      <c r="C74" s="17" t="s">
        <v>9</v>
      </c>
      <c r="D74" s="13">
        <f>D61+D63+D66</f>
        <v>128106530</v>
      </c>
    </row>
    <row r="75" spans="1:6">
      <c r="A75" s="12" t="s">
        <v>8</v>
      </c>
      <c r="B75" s="12" t="s">
        <v>8</v>
      </c>
      <c r="C75" s="17" t="s">
        <v>18</v>
      </c>
      <c r="D75" s="13">
        <f>D69+D71</f>
        <v>49555782</v>
      </c>
    </row>
    <row r="77" spans="1:6">
      <c r="A77" s="45" t="s">
        <v>20</v>
      </c>
      <c r="B77" s="45"/>
      <c r="C77" s="45"/>
      <c r="D77" s="45"/>
    </row>
  </sheetData>
  <mergeCells count="54"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2025-10-15T12:02:43Z</cp:lastPrinted>
  <dcterms:created xsi:type="dcterms:W3CDTF">2021-05-14T07:29:19Z</dcterms:created>
  <dcterms:modified xsi:type="dcterms:W3CDTF">2025-12-08T07:06:48Z</dcterms:modified>
</cp:coreProperties>
</file>