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5069CBDD-F781-4A8B-AB89-B25BB7F04ADC}" xr6:coauthVersionLast="47" xr6:coauthVersionMax="47" xr10:uidLastSave="{00000000-0000-0000-0000-000000000000}"/>
  <bookViews>
    <workbookView xWindow="-108" yWindow="-108" windowWidth="23256" windowHeight="12456" activeTab="1"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заходів'!$11:$11</definedName>
    <definedName name="_xlnm.Print_Area" localSheetId="0">'Дод.1ресурсне забезпечення'!$A$1:$G$21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G15" i="2"/>
  <c r="B17" i="1" l="1"/>
  <c r="G18" i="2" l="1"/>
  <c r="G12" i="2"/>
  <c r="G20" i="2" l="1"/>
  <c r="G17" i="1" l="1"/>
  <c r="B14" i="1" l="1"/>
  <c r="G14" i="1" l="1"/>
</calcChain>
</file>

<file path=xl/sharedStrings.xml><?xml version="1.0" encoding="utf-8"?>
<sst xmlns="http://schemas.openxmlformats.org/spreadsheetml/2006/main" count="67" uniqueCount="50">
  <si>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</si>
  <si>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</si>
  <si>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</si>
  <si>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</si>
  <si>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</si>
  <si>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</si>
  <si>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</si>
  <si>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</si>
  <si>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</si>
  <si>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</si>
  <si>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</si>
  <si>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</si>
  <si>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</si>
  <si>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</si>
  <si>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</si>
  <si>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 xml:space="preserve">до  Порядку </t>
  </si>
  <si>
    <t>1.</t>
  </si>
  <si>
    <t>Разом</t>
  </si>
  <si>
    <t xml:space="preserve">Перелік заходів і завдань </t>
  </si>
  <si>
    <t>Ресурсне забезпечення</t>
  </si>
  <si>
    <t>-</t>
  </si>
  <si>
    <t xml:space="preserve">Обсяги фінансування (вартість),
 тис. грн </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</si>
  <si>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</si>
  <si>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</si>
  <si>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</si>
  <si>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</si>
  <si>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</si>
  <si>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</si>
  <si>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</si>
  <si>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</si>
  <si>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</si>
  <si>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</si>
  <si>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</si>
  <si>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</si>
  <si>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Міської цільової програми фінансової підтримки комунальних підприємств Чорноморської міської ради Одеського району Одеської області на 2026 рік</t>
  </si>
  <si>
    <t>2026 рік</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</si>
  <si>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</si>
  <si>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 xml:space="preserve">Забезпечення діяльності комунальних підприємств та надання безперешкодних комунальних послуг споживачам в період воєнного стану.
Забезпечення раціонального використання і збереження комунального майна, розвитку матеріальної бази комунальних підприємств.
Безперебійне надання комунальних послуг споживачам таких послуг.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</si>
  <si>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в т.ч. на капітальний ремонт покрівлі (заходи з енергозбереження) нежитлової будівлі КП - Фірми "Райдуга" за адресою: Одеська обл., Одеський район, м.Чорноморськ, вул.Захисників України, б.3</t>
  </si>
  <si>
    <t>до рішення Чорноморської міської ради</t>
  </si>
  <si>
    <t>від _______ 02.2026 № _______ - VIII</t>
  </si>
  <si>
    <t xml:space="preserve">"Додаток 1 </t>
  </si>
  <si>
    <t>до Програми"</t>
  </si>
  <si>
    <t>"Додаток 2</t>
  </si>
  <si>
    <t xml:space="preserve">Поточні та капітальні трансферти на поповнення обігових коштів комунальним  підприємствам  для забезпечення їх статутної діяльності </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</si>
  <si>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  всього -</t>
  </si>
  <si>
    <t>Капітальний ремонт гуртожитку (балконів) за адресою: Одеська область, Одеський район, м.Чорноморськ, вул.Олександрійська, 16 (розробка проектно-кошторисної документації)</t>
  </si>
  <si>
    <t>в т.ч. на:
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(загальний фонд - 600,0 тис. грн; цільовий фонд - 2 807,67236 тис. грн)</t>
  </si>
  <si>
    <t>Додаток 1</t>
  </si>
  <si>
    <t>Додаток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</si>
</sst>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
  </numFmts>
  <fonts count="15"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0" fontId="6" fillId="0" borderId="0" xfId="0" applyFont="1"/>
    <xf numFmtId="0" fontId="6" fillId="0" borderId="0" xfId="0" applyFont="1" applyAlignment="1">
      <alignment horizontal="left" vertical="center"/>
    </xf>
    <xf numFmtId="0" fontId="9" fillId="2" borderId="5" xfId="0" applyFont="1" applyFill="1" applyBorder="1" applyAlignment="1">
      <alignment horizontal="center" vertical="center" wrapText="1"/>
    </xf>
    <xf numFmtId="165" fontId="7" fillId="0" borderId="1" xfId="0" applyNumberFormat="1" applyFont="1" applyBorder="1" applyAlignment="1">
      <alignment horizontal="center" vertical="center"/>
    </xf>
    <xf numFmtId="165" fontId="9" fillId="2" borderId="1" xfId="0" applyNumberFormat="1" applyFont="1" applyFill="1" applyBorder="1" applyAlignment="1">
      <alignment horizontal="center" vertical="center" wrapText="1"/>
    </xf>
    <xf numFmtId="165" fontId="9" fillId="2" borderId="7" xfId="0" applyNumberFormat="1"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4" fillId="3" borderId="7" xfId="0" applyFont="1" applyFill="1" applyBorder="1" applyAlignment="1">
      <alignment horizontal="left" vertical="top" wrapText="1"/>
    </xf>
    <xf numFmtId="0" fontId="14" fillId="2" borderId="1" xfId="0" applyFont="1" applyFill="1" applyBorder="1" applyAlignment="1">
      <alignment horizontal="left" vertical="center" wrapText="1"/>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left"/>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view="pageBreakPreview" zoomScaleNormal="100" zoomScaleSheetLayoutView="100" workbookViewId="0">
      <selection activeCell="A7" sqref="A7:G21"/>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0" customFormat="1" ht="13.2" x14ac:dyDescent="0.25">
      <c r="B1" s="20" t="s">
        <v>48</v>
      </c>
    </row>
    <row r="2" spans="1:22" s="20" customFormat="1" ht="13.2" x14ac:dyDescent="0.25">
      <c r="B2" s="20" t="s">
        <v>39</v>
      </c>
    </row>
    <row r="3" spans="1:22" s="20" customFormat="1" ht="13.2" x14ac:dyDescent="0.25">
      <c r="B3" s="20" t="s">
        <v>40</v>
      </c>
    </row>
    <row r="4" spans="1:22" s="20" customFormat="1" ht="13.2" x14ac:dyDescent="0.25">
      <c r="B4" s="21" t="s">
        <v>41</v>
      </c>
      <c r="D4" s="21"/>
      <c r="E4" s="21"/>
    </row>
    <row r="5" spans="1:22" s="20" customFormat="1" ht="14.25" customHeight="1" x14ac:dyDescent="0.25">
      <c r="B5" s="20" t="s">
        <v>42</v>
      </c>
      <c r="V5" s="6" t="s">
        <v>15</v>
      </c>
    </row>
    <row r="6" spans="1:22" s="14" customFormat="1" ht="14.25" customHeight="1" x14ac:dyDescent="0.25">
      <c r="V6" s="15"/>
    </row>
    <row r="7" spans="1:22" ht="14.25" customHeight="1" x14ac:dyDescent="0.3">
      <c r="A7" s="33" t="s">
        <v>19</v>
      </c>
      <c r="B7" s="33"/>
      <c r="C7" s="33"/>
      <c r="D7" s="33"/>
      <c r="E7" s="33"/>
      <c r="F7" s="33"/>
      <c r="G7" s="33"/>
      <c r="V7" s="6"/>
    </row>
    <row r="8" spans="1:22" ht="46.95" customHeight="1" x14ac:dyDescent="0.3">
      <c r="A8" s="35" t="s">
        <v>34</v>
      </c>
      <c r="B8" s="35"/>
      <c r="C8" s="35"/>
      <c r="D8" s="35"/>
      <c r="E8" s="35"/>
      <c r="F8" s="35"/>
      <c r="G8" s="35"/>
    </row>
    <row r="9" spans="1:22" ht="7.5" customHeight="1" x14ac:dyDescent="0.3">
      <c r="A9" s="1"/>
    </row>
    <row r="10" spans="1:22" x14ac:dyDescent="0.3">
      <c r="G10" s="5" t="s">
        <v>28</v>
      </c>
    </row>
    <row r="11" spans="1:22" ht="30" customHeight="1" x14ac:dyDescent="0.3">
      <c r="A11" s="34" t="s">
        <v>30</v>
      </c>
      <c r="B11" s="36" t="s">
        <v>31</v>
      </c>
      <c r="C11" s="37"/>
      <c r="D11" s="37"/>
      <c r="E11" s="37"/>
      <c r="F11" s="38"/>
      <c r="G11" s="34" t="s">
        <v>32</v>
      </c>
    </row>
    <row r="12" spans="1:22" ht="15.6" x14ac:dyDescent="0.3">
      <c r="A12" s="34"/>
      <c r="B12" s="36" t="s">
        <v>0</v>
      </c>
      <c r="C12" s="37"/>
      <c r="D12" s="37"/>
      <c r="E12" s="37"/>
      <c r="F12" s="38"/>
      <c r="G12" s="34"/>
    </row>
    <row r="13" spans="1:22" ht="15.75" customHeight="1" x14ac:dyDescent="0.3">
      <c r="A13" s="34"/>
      <c r="B13" s="34" t="s">
        <v>29</v>
      </c>
      <c r="C13" s="34"/>
      <c r="D13" s="34"/>
      <c r="E13" s="34"/>
      <c r="F13" s="34"/>
      <c r="G13" s="34"/>
    </row>
    <row r="14" spans="1:22" ht="20.25" customHeight="1" x14ac:dyDescent="0.3">
      <c r="A14" s="2" t="s">
        <v>1</v>
      </c>
      <c r="B14" s="40">
        <f>B17</f>
        <v>111295.32436</v>
      </c>
      <c r="C14" s="40"/>
      <c r="D14" s="40"/>
      <c r="E14" s="40"/>
      <c r="F14" s="40"/>
      <c r="G14" s="26">
        <f>G17</f>
        <v>111295.32436</v>
      </c>
    </row>
    <row r="15" spans="1:22" s="11" customFormat="1" ht="15.6" x14ac:dyDescent="0.3">
      <c r="A15" s="10" t="s">
        <v>2</v>
      </c>
      <c r="B15" s="41" t="s">
        <v>7</v>
      </c>
      <c r="C15" s="41"/>
      <c r="D15" s="41"/>
      <c r="E15" s="41"/>
      <c r="F15" s="41"/>
      <c r="G15" s="27" t="s">
        <v>7</v>
      </c>
    </row>
    <row r="16" spans="1:22" s="11" customFormat="1" ht="15.6" x14ac:dyDescent="0.3">
      <c r="A16" s="10" t="s">
        <v>3</v>
      </c>
      <c r="B16" s="41"/>
      <c r="C16" s="41"/>
      <c r="D16" s="41"/>
      <c r="E16" s="41"/>
      <c r="F16" s="41"/>
      <c r="G16" s="27"/>
    </row>
    <row r="17" spans="1:7" s="11" customFormat="1" ht="32.25" customHeight="1" x14ac:dyDescent="0.3">
      <c r="A17" s="10" t="s">
        <v>8</v>
      </c>
      <c r="B17" s="41">
        <f>75649.3+12000+23646.02436</f>
        <v>111295.32436</v>
      </c>
      <c r="C17" s="41"/>
      <c r="D17" s="41"/>
      <c r="E17" s="41"/>
      <c r="F17" s="41"/>
      <c r="G17" s="27">
        <f>B17</f>
        <v>111295.32436</v>
      </c>
    </row>
    <row r="18" spans="1:7" s="11" customFormat="1" ht="15.6" x14ac:dyDescent="0.3">
      <c r="A18" s="10" t="s">
        <v>5</v>
      </c>
      <c r="B18" s="39" t="s">
        <v>20</v>
      </c>
      <c r="C18" s="39"/>
      <c r="D18" s="39"/>
      <c r="E18" s="39"/>
      <c r="F18" s="39"/>
      <c r="G18" s="9"/>
    </row>
    <row r="19" spans="1:7" s="11" customFormat="1" ht="15.6" x14ac:dyDescent="0.3">
      <c r="A19" s="10" t="s">
        <v>6</v>
      </c>
      <c r="B19" s="39" t="s">
        <v>7</v>
      </c>
      <c r="C19" s="39"/>
      <c r="D19" s="39"/>
      <c r="E19" s="39"/>
      <c r="F19" s="39"/>
      <c r="G19" s="9" t="s">
        <v>7</v>
      </c>
    </row>
    <row r="21" spans="1:7" ht="15.6" x14ac:dyDescent="0.3">
      <c r="A21" s="3" t="s">
        <v>22</v>
      </c>
      <c r="B21" s="4"/>
      <c r="C21" s="4"/>
      <c r="D21" s="4"/>
      <c r="E21" s="4" t="s">
        <v>23</v>
      </c>
    </row>
    <row r="22" spans="1:7" x14ac:dyDescent="0.3">
      <c r="A22" s="4"/>
      <c r="B22" s="4"/>
      <c r="C22" s="4"/>
      <c r="D22" s="4"/>
      <c r="E22" s="4"/>
      <c r="F22" s="4"/>
      <c r="G22" s="4"/>
    </row>
    <row r="26" spans="1:7" ht="14.25" customHeight="1" x14ac:dyDescent="0.3"/>
  </sheetData>
  <mergeCells count="13">
    <mergeCell ref="B18:F18"/>
    <mergeCell ref="B19:F19"/>
    <mergeCell ref="B14:F14"/>
    <mergeCell ref="B13:F13"/>
    <mergeCell ref="B15:F15"/>
    <mergeCell ref="B16:F16"/>
    <mergeCell ref="B17:F17"/>
    <mergeCell ref="A7:G7"/>
    <mergeCell ref="A11:A13"/>
    <mergeCell ref="G11:G13"/>
    <mergeCell ref="A8:G8"/>
    <mergeCell ref="B11:F11"/>
    <mergeCell ref="B12:F12"/>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tabSelected="1" view="pageBreakPreview" zoomScaleNormal="100" zoomScaleSheetLayoutView="100" workbookViewId="0">
      <selection activeCell="E12" sqref="E12"/>
    </sheetView>
  </sheetViews>
  <sheetFormatPr defaultRowHeight="14.4" x14ac:dyDescent="0.3"/>
  <cols>
    <col min="1" max="1" width="6" customWidth="1"/>
    <col min="2" max="2" width="21.109375" customWidth="1"/>
    <col min="3" max="3" width="25.6640625" customWidth="1"/>
    <col min="4" max="4" width="10.33203125" customWidth="1"/>
    <col min="5" max="5" width="56.44140625" customWidth="1"/>
    <col min="6" max="6" width="21.44140625" customWidth="1"/>
    <col min="7" max="7" width="16" customWidth="1"/>
    <col min="8" max="8" width="30.6640625" customWidth="1"/>
  </cols>
  <sheetData>
    <row r="1" spans="1:8" x14ac:dyDescent="0.3">
      <c r="G1" s="20" t="s">
        <v>49</v>
      </c>
    </row>
    <row r="2" spans="1:8" x14ac:dyDescent="0.3">
      <c r="G2" s="20" t="s">
        <v>39</v>
      </c>
    </row>
    <row r="3" spans="1:8" x14ac:dyDescent="0.3">
      <c r="G3" s="20" t="s">
        <v>40</v>
      </c>
    </row>
    <row r="4" spans="1:8" x14ac:dyDescent="0.3">
      <c r="G4" s="13" t="s">
        <v>43</v>
      </c>
    </row>
    <row r="5" spans="1:8" x14ac:dyDescent="0.3">
      <c r="G5" s="13" t="s">
        <v>42</v>
      </c>
    </row>
    <row r="6" spans="1:8" x14ac:dyDescent="0.3">
      <c r="G6" s="13"/>
    </row>
    <row r="7" spans="1:8" x14ac:dyDescent="0.3">
      <c r="G7" s="13"/>
    </row>
    <row r="8" spans="1:8" ht="15" customHeight="1" x14ac:dyDescent="0.3">
      <c r="A8" s="43" t="s">
        <v>18</v>
      </c>
      <c r="B8" s="43"/>
      <c r="C8" s="43"/>
      <c r="D8" s="43"/>
      <c r="E8" s="43"/>
      <c r="F8" s="43"/>
      <c r="G8" s="43"/>
      <c r="H8" s="43"/>
    </row>
    <row r="9" spans="1:8" ht="16.2" customHeight="1" x14ac:dyDescent="0.3">
      <c r="A9" s="44" t="s">
        <v>34</v>
      </c>
      <c r="B9" s="44"/>
      <c r="C9" s="44"/>
      <c r="D9" s="44"/>
      <c r="E9" s="44"/>
      <c r="F9" s="44"/>
      <c r="G9" s="44"/>
      <c r="H9" s="44"/>
    </row>
    <row r="10" spans="1:8" ht="6.6" customHeight="1" x14ac:dyDescent="0.3">
      <c r="A10" s="4"/>
      <c r="B10" s="4"/>
      <c r="C10" s="4"/>
      <c r="D10" s="4"/>
      <c r="E10" s="4"/>
      <c r="F10" s="4"/>
      <c r="G10" s="4"/>
      <c r="H10" s="4"/>
    </row>
    <row r="11" spans="1:8" ht="64.5" customHeight="1" x14ac:dyDescent="0.3">
      <c r="A11" s="16" t="s">
        <v>14</v>
      </c>
      <c r="B11" s="12" t="s">
        <v>9</v>
      </c>
      <c r="C11" s="12" t="s">
        <v>33</v>
      </c>
      <c r="D11" s="12" t="s">
        <v>10</v>
      </c>
      <c r="E11" s="12" t="s">
        <v>11</v>
      </c>
      <c r="F11" s="12" t="s">
        <v>12</v>
      </c>
      <c r="G11" s="7" t="s">
        <v>21</v>
      </c>
      <c r="H11" s="12" t="s">
        <v>13</v>
      </c>
    </row>
    <row r="12" spans="1:8" ht="93" customHeight="1" x14ac:dyDescent="0.3">
      <c r="A12" s="46" t="s">
        <v>16</v>
      </c>
      <c r="B12" s="46" t="s">
        <v>36</v>
      </c>
      <c r="C12" s="49" t="s">
        <v>44</v>
      </c>
      <c r="D12" s="7" t="s">
        <v>35</v>
      </c>
      <c r="E12" s="28" t="s">
        <v>27</v>
      </c>
      <c r="F12" s="7" t="s">
        <v>4</v>
      </c>
      <c r="G12" s="23">
        <f>20000+19266.781</f>
        <v>39266.781000000003</v>
      </c>
      <c r="H12" s="46" t="s">
        <v>37</v>
      </c>
    </row>
    <row r="13" spans="1:8" ht="92.25" customHeight="1" x14ac:dyDescent="0.3">
      <c r="A13" s="47"/>
      <c r="B13" s="47"/>
      <c r="C13" s="50"/>
      <c r="D13" s="7" t="s">
        <v>35</v>
      </c>
      <c r="E13" s="28" t="s">
        <v>26</v>
      </c>
      <c r="F13" s="7" t="s">
        <v>4</v>
      </c>
      <c r="G13" s="23">
        <v>30000</v>
      </c>
      <c r="H13" s="47"/>
    </row>
    <row r="14" spans="1:8" ht="95.25" customHeight="1" x14ac:dyDescent="0.3">
      <c r="A14" s="47"/>
      <c r="B14" s="47"/>
      <c r="C14" s="50"/>
      <c r="D14" s="7" t="s">
        <v>35</v>
      </c>
      <c r="E14" s="28" t="s">
        <v>45</v>
      </c>
      <c r="F14" s="7" t="s">
        <v>4</v>
      </c>
      <c r="G14" s="31">
        <f>15600+180+3407.67236</f>
        <v>19187.67236</v>
      </c>
      <c r="H14" s="47"/>
    </row>
    <row r="15" spans="1:8" ht="138" x14ac:dyDescent="0.3">
      <c r="A15" s="47"/>
      <c r="B15" s="47"/>
      <c r="C15" s="50"/>
      <c r="D15" s="7"/>
      <c r="E15" s="30" t="s">
        <v>47</v>
      </c>
      <c r="F15" s="7"/>
      <c r="G15" s="31">
        <f>600+2807.67236</f>
        <v>3407.67236</v>
      </c>
      <c r="H15" s="47"/>
    </row>
    <row r="16" spans="1:8" ht="60.6" customHeight="1" x14ac:dyDescent="0.3">
      <c r="A16" s="48"/>
      <c r="B16" s="48"/>
      <c r="C16" s="51"/>
      <c r="D16" s="7"/>
      <c r="E16" s="30" t="s">
        <v>46</v>
      </c>
      <c r="F16" s="7"/>
      <c r="G16" s="23">
        <v>180</v>
      </c>
      <c r="H16" s="48"/>
    </row>
    <row r="17" spans="1:8" ht="93" customHeight="1" x14ac:dyDescent="0.3">
      <c r="A17" s="46"/>
      <c r="B17" s="46"/>
      <c r="C17" s="49"/>
      <c r="D17" s="7" t="s">
        <v>35</v>
      </c>
      <c r="E17" s="28" t="s">
        <v>25</v>
      </c>
      <c r="F17" s="7" t="s">
        <v>4</v>
      </c>
      <c r="G17" s="23">
        <v>18400</v>
      </c>
      <c r="H17" s="46"/>
    </row>
    <row r="18" spans="1:8" ht="90" customHeight="1" x14ac:dyDescent="0.3">
      <c r="A18" s="47"/>
      <c r="B18" s="47"/>
      <c r="C18" s="50"/>
      <c r="D18" s="7" t="s">
        <v>35</v>
      </c>
      <c r="E18" s="28" t="s">
        <v>24</v>
      </c>
      <c r="F18" s="7" t="s">
        <v>4</v>
      </c>
      <c r="G18" s="24">
        <f>3649.3+791.571</f>
        <v>4440.8710000000001</v>
      </c>
      <c r="H18" s="47"/>
    </row>
    <row r="19" spans="1:8" ht="63" customHeight="1" x14ac:dyDescent="0.3">
      <c r="A19" s="48"/>
      <c r="B19" s="48"/>
      <c r="C19" s="51"/>
      <c r="D19" s="22"/>
      <c r="E19" s="29" t="s">
        <v>38</v>
      </c>
      <c r="F19" s="22"/>
      <c r="G19" s="25">
        <v>791.57100000000003</v>
      </c>
      <c r="H19" s="48"/>
    </row>
    <row r="20" spans="1:8" x14ac:dyDescent="0.3">
      <c r="A20" s="45" t="s">
        <v>17</v>
      </c>
      <c r="B20" s="45"/>
      <c r="C20" s="45"/>
      <c r="D20" s="45"/>
      <c r="E20" s="45"/>
      <c r="F20" s="45"/>
      <c r="G20" s="32">
        <f>G12+G13+G14+G17+G18</f>
        <v>111295.32436</v>
      </c>
      <c r="H20" s="8"/>
    </row>
    <row r="21" spans="1:8" x14ac:dyDescent="0.3">
      <c r="A21" s="17"/>
      <c r="B21" s="17"/>
      <c r="C21" s="17"/>
      <c r="D21" s="17"/>
      <c r="E21" s="17"/>
      <c r="F21" s="17"/>
      <c r="G21" s="18"/>
      <c r="H21" s="19"/>
    </row>
    <row r="22" spans="1:8" ht="13.95" customHeight="1" x14ac:dyDescent="0.3">
      <c r="B22" s="4"/>
      <c r="C22" s="42" t="s">
        <v>22</v>
      </c>
      <c r="D22" s="42"/>
      <c r="F22" s="4" t="s">
        <v>23</v>
      </c>
    </row>
  </sheetData>
  <mergeCells count="12">
    <mergeCell ref="C22:D22"/>
    <mergeCell ref="A8:H8"/>
    <mergeCell ref="A9:H9"/>
    <mergeCell ref="A20:F20"/>
    <mergeCell ref="A12:A16"/>
    <mergeCell ref="B12:B16"/>
    <mergeCell ref="C12:C16"/>
    <mergeCell ref="H12:H16"/>
    <mergeCell ref="A17:A19"/>
    <mergeCell ref="B17:B19"/>
    <mergeCell ref="C17:C19"/>
    <mergeCell ref="H17:H19"/>
  </mergeCells>
  <pageMargins left="0.19685039370078741" right="0.19685039370078741" top="0.78740157480314965" bottom="0" header="0.59055118110236227" footer="0.19685039370078741"/>
  <pageSetup paperSize="9" scale="76"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2026-02-03T12:25:09Z</dcterms:modified>
</cp:coreProperties>
</file>