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SHARE\0-Старые данные\SHARE\Бюджет 2026\УТОЧНЕННЯ\1_НАСТУПНЕ\"/>
    </mc:Choice>
  </mc:AlternateContent>
  <bookViews>
    <workbookView xWindow="-108" yWindow="-108" windowWidth="23256" windowHeight="12576"/>
  </bookViews>
  <sheets>
    <sheet name="2026" sheetId="6" r:id="rId1"/>
  </sheets>
  <definedNames>
    <definedName name="_xlnm.Print_Titles" localSheetId="0">'2026'!$11:$11</definedName>
    <definedName name="_xlnm.Print_Area" localSheetId="0">'2026'!$A$1:$D$34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6" l="1"/>
  <c r="D23" i="6"/>
  <c r="D30" i="6" l="1"/>
  <c r="D28" i="6" l="1"/>
  <c r="D22" i="6" s="1"/>
  <c r="D20" i="6" l="1"/>
  <c r="D19" i="6" s="1"/>
  <c r="D18" i="6" l="1"/>
  <c r="D13" i="6" l="1"/>
  <c r="D16" i="6" l="1"/>
  <c r="E12" i="6" s="1"/>
</calcChain>
</file>

<file path=xl/sharedStrings.xml><?xml version="1.0" encoding="utf-8"?>
<sst xmlns="http://schemas.openxmlformats.org/spreadsheetml/2006/main" count="37" uniqueCount="34">
  <si>
    <t>КДБ/Код ТПКВКМБ/ТКВКБМС</t>
  </si>
  <si>
    <t>Код ФКВКБ</t>
  </si>
  <si>
    <t>Найменування доходів/бюджетної програми/види робіт</t>
  </si>
  <si>
    <t>в т.ч.</t>
  </si>
  <si>
    <t xml:space="preserve">Видатки, всього - </t>
  </si>
  <si>
    <t>0490</t>
  </si>
  <si>
    <r>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r>
    <r>
      <rPr>
        <i/>
        <sz val="12"/>
        <color theme="1"/>
        <rFont val="Times New Roman"/>
        <family val="1"/>
        <charset val="204"/>
      </rPr>
      <t/>
    </r>
  </si>
  <si>
    <t>в т.ч. за об'єктами:</t>
  </si>
  <si>
    <t xml:space="preserve">Надходження, всього - </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</si>
  <si>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</si>
  <si>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Обсяг доходів/обсяг видатків, грн</t>
  </si>
  <si>
    <t>Відділ комунального господарства та благоустрою Чорноморської міської ради Одеського району Одеської області</t>
  </si>
  <si>
    <t>Кошторис</t>
  </si>
  <si>
    <t>Начальник фінансового управління</t>
  </si>
  <si>
    <t>Ольга ЯКОВЕНКО</t>
  </si>
  <si>
    <t xml:space="preserve">                                                                                                      до рішення Чорноморської міської ради</t>
  </si>
  <si>
    <t xml:space="preserve">                                                                                                     до рішення Чорноморської міської ради</t>
  </si>
  <si>
    <t xml:space="preserve">                                                                                                     "Додаток  12</t>
  </si>
  <si>
    <t>Капітальний ремонт (заміна вікон) в житловому багатоквартирному будинку ЖБК "Лазурна 1" за адресою: м.Чорноморськ, вул.Лазурна, 1</t>
  </si>
  <si>
    <t>Видатки розвитку</t>
  </si>
  <si>
    <t>Відділ молоді та спорту Чорноморської міської ради Одеського району Одеської області</t>
  </si>
  <si>
    <t>Управління капітального будівництва Чорноморської міської ради Одеського району Одеської області</t>
  </si>
  <si>
    <t xml:space="preserve">                                                                                                      від_____.02.2026  №_____- VIII</t>
  </si>
  <si>
    <t xml:space="preserve">                                                                                                     від 24.12.2025 № 1014 - VIII"</t>
  </si>
  <si>
    <t xml:space="preserve">                                                                                                      Додаток 9</t>
  </si>
  <si>
    <t>Цільового фонду соціально – економічного та культурного розвитку,  виконання заходів та робіт з територіальної оборони, підтримки населення в умовах надзвичайного стану Чорноморської міської територіальної громади  на  2026 рік</t>
  </si>
  <si>
    <t>Залишки коштів цільового фонду станом на 01.01.2026р., до розподілу</t>
  </si>
  <si>
    <t xml:space="preserve">Капітальний ремонт покрівлі житлового будинку за адресою: Одеська область, Одеський район, м.Чорноморськ, вул.1 Травня, 10-Б (ОСББ "Будинки АББО") </t>
  </si>
  <si>
    <t>Співфінансування ЖБК та ОСББ заходів  відповідно до Міської цільової програми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2026-2028 роки, всього</t>
  </si>
  <si>
    <t>Реконструкція скверу за адресою: Одеська область, м.Чорноморськ, проспект Миру, 14. Коригування</t>
  </si>
  <si>
    <t>Придбання первинного (мобільного) укриття як засобу захисту населення Чорноморської міської територіальної громади (за рахунок благодійної фінансової допомоги на безоплатній основі, отриманих від Ганзейського міста Вісмар, Німеччина відповідно до договору надання благодійної фінансової допомоги від 21.10.2025р.)</t>
  </si>
  <si>
    <t>Фінансова підтримка КП "МУЖКГ" на проведення капітального ремонту інженерних мереж холодного водопостачання з улаштуванням приладів колективного обліку та водовідведення, електропостачання з улаштуванням приладів індивідуального обліку, автоматичної системи пожежної сигналізації, капітальний ремонт ліфтів, гідроізоляція душових в гуртожитку за адресою: Одеська область, Одеський район, м.Чорноморськ, вул.Олександрійська, 16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 відповідно до Міської цільової програми фінансової підтримки комунальних підприємств Чорноморської міської ради Одеського району Одеської області на 2026 рік</t>
  </si>
  <si>
    <t>Фінансова підтримка КП "МУЖКГ" на проведення капітального ремонту гуртожитку (балконів) за адресою: Одеська область, Одеський район, м.Чорноморськ, вул.Олександрійська, 16 / виготовлення проектно-кошторисної документації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 Міської цільової програми фінансової підтримки комунальних підприємств Чорноморської міської ради Одеського району Одеської області на 2026 рік</t>
  </si>
  <si>
    <t>Фінансове забезпечення КП "Палац спорту "Юність" на проведення капітального ремонту системи загальнообмінної вентиляції у приміщеннях басейнів (дитячий та дорослий, роздягальні, санвузли та підсобні приміщення), гімнастичного залу, залу боротьби  (за рахунок коштів, отриманих 27.12.2018р. за договором від 19.12.2018р. № 313-І щодо врегулювання відносин, пов'язаних з передачею об'єкту фізичної культури та спорту - палац спорту "Юність" з державної у комунальну власність від ІФ ДП "АМПУ") відповідно до Міської  цільової   програми розвитку    фізичної    культури    і    спорту    на території Чорноморської міської територіальної громади на  2026-2028 роки</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</si>
</sst>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i/>
      <sz val="12"/>
      <color theme="1"/>
      <name val="Times New Roman"/>
      <family val="1"/>
      <charset val="204"/>
    </font>
    <font>
      <b/>
      <i/>
      <sz val="12"/>
      <color theme="1"/>
      <name val="Times New Roman"/>
      <family val="1"/>
      <charset val="204"/>
    </font>
    <font>
      <sz val="12"/>
      <color rgb="FF000000"/>
      <name val="Times New Roman"/>
      <family val="1"/>
      <charset val="204"/>
    </font>
    <font>
      <i/>
      <sz val="12"/>
      <color rgb="FF000000"/>
      <name val="Times New Roman"/>
      <family val="1"/>
      <charset val="204"/>
    </font>
    <font>
      <sz val="11"/>
      <color indexed="8"/>
      <name val="Calibri"/>
      <family val="2"/>
      <charset val="204"/>
    </font>
    <font>
      <sz val="10"/>
      <color theme="1"/>
      <name val="Times New Roman"/>
      <family val="1"/>
      <charset val="204"/>
    </font>
    <font>
      <b/>
      <sz val="12"/>
      <color rgb="FF0000FF"/>
      <name val="Times New Roman"/>
      <family val="1"/>
      <charset val="204"/>
    </font>
    <font>
      <i/>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38">
    <xf numFmtId="0" fontId="0" fillId="0" borderId="0" xfId="0"/>
    <xf numFmtId="0" fontId="2" fillId="0" borderId="0" xfId="0" applyFont="1"/>
    <xf numFmtId="0" fontId="1" fillId="0" borderId="1" xfId="0" applyFont="1" applyBorder="1" applyAlignment="1">
      <alignment horizontal="center" vertical="center" wrapText="1"/>
    </xf>
    <xf numFmtId="0" fontId="2" fillId="2" borderId="0" xfId="0" applyFont="1" applyFill="1" applyAlignment="1">
      <alignment horizontal="right"/>
    </xf>
    <xf numFmtId="0" fontId="8" fillId="0" borderId="0" xfId="0" applyFont="1"/>
    <xf numFmtId="0" fontId="9" fillId="0" borderId="0" xfId="0" applyFont="1" applyAlignment="1">
      <alignment horizontal="left"/>
    </xf>
    <xf numFmtId="0" fontId="2" fillId="0" borderId="0" xfId="0" applyFont="1" applyAlignment="1">
      <alignment horizontal="left"/>
    </xf>
    <xf numFmtId="0" fontId="2" fillId="0" borderId="0" xfId="0" applyFont="1" applyAlignment="1">
      <alignment horizontal="right"/>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2" borderId="0" xfId="0" applyFill="1"/>
    <xf numFmtId="0" fontId="1" fillId="2" borderId="1" xfId="0" applyFont="1" applyFill="1" applyBorder="1" applyAlignment="1">
      <alignment horizontal="justify" vertical="center" wrapText="1"/>
    </xf>
    <xf numFmtId="4" fontId="1" fillId="2" borderId="1" xfId="0" applyNumberFormat="1" applyFont="1" applyFill="1" applyBorder="1" applyAlignment="1">
      <alignment horizontal="center" vertical="center" wrapText="1"/>
    </xf>
    <xf numFmtId="0" fontId="3" fillId="2" borderId="1" xfId="0" applyFont="1" applyFill="1" applyBorder="1" applyAlignment="1">
      <alignment horizontal="justify" vertical="center" wrapText="1"/>
    </xf>
    <xf numFmtId="4" fontId="1" fillId="2" borderId="1" xfId="0" applyNumberFormat="1" applyFont="1" applyFill="1" applyBorder="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4" fontId="3"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4" fontId="2" fillId="2" borderId="1" xfId="0" applyNumberFormat="1" applyFont="1" applyFill="1" applyBorder="1" applyAlignment="1">
      <alignment horizontal="center" vertical="center" wrapText="1"/>
    </xf>
    <xf numFmtId="0" fontId="6"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0" fillId="2" borderId="0" xfId="0" applyFont="1" applyFill="1"/>
    <xf numFmtId="0" fontId="2" fillId="2" borderId="1" xfId="0" applyFont="1" applyFill="1" applyBorder="1" applyAlignment="1">
      <alignment horizontal="left" vertical="center" wrapText="1"/>
    </xf>
    <xf numFmtId="0" fontId="1" fillId="2" borderId="0" xfId="0" applyFont="1" applyFill="1" applyAlignment="1">
      <alignment horizontal="center" vertical="center" wrapText="1"/>
    </xf>
    <xf numFmtId="49" fontId="1" fillId="2" borderId="0" xfId="0" applyNumberFormat="1" applyFont="1" applyFill="1" applyAlignment="1">
      <alignment horizontal="center" vertical="center" wrapText="1"/>
    </xf>
    <xf numFmtId="0" fontId="1" fillId="2" borderId="0" xfId="0" applyFont="1" applyFill="1" applyAlignment="1">
      <alignment horizontal="justify" vertical="center" wrapText="1"/>
    </xf>
    <xf numFmtId="4" fontId="1" fillId="2" borderId="0" xfId="0" applyNumberFormat="1" applyFont="1" applyFill="1" applyAlignment="1">
      <alignment horizontal="center" vertical="center" wrapText="1"/>
    </xf>
    <xf numFmtId="4" fontId="0" fillId="2" borderId="0" xfId="0" applyNumberFormat="1" applyFill="1"/>
    <xf numFmtId="0" fontId="0" fillId="2" borderId="0" xfId="0" applyFont="1" applyFill="1"/>
    <xf numFmtId="0" fontId="1" fillId="0" borderId="0" xfId="0" applyFont="1" applyAlignment="1">
      <alignment horizontal="center" vertical="center" wrapText="1"/>
    </xf>
    <xf numFmtId="0" fontId="8" fillId="2" borderId="0" xfId="0" applyFont="1" applyFill="1" applyAlignment="1">
      <alignment horizontal="left"/>
    </xf>
  </cellXfs>
  <cellStyles count="2">
    <cellStyle name="Звичайний" xfId="0" builtinId="0"/>
    <cellStyle name="Обычный 2" xfId="1"/>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abSelected="1" view="pageBreakPreview" topLeftCell="A28" zoomScaleNormal="100" zoomScaleSheetLayoutView="100" workbookViewId="0">
      <selection activeCell="D21" sqref="D21"/>
    </sheetView>
  </sheetViews>
  <sheetFormatPr defaultRowHeight="14.4" x14ac:dyDescent="0.3"/>
  <cols>
    <col min="1" max="1" width="13.6640625" customWidth="1"/>
    <col min="2" max="2" width="11.33203125" customWidth="1"/>
    <col min="3" max="3" width="61.33203125" customWidth="1"/>
    <col min="4" max="4" width="18.33203125" customWidth="1"/>
    <col min="5" max="5" width="12" bestFit="1" customWidth="1"/>
  </cols>
  <sheetData>
    <row r="1" spans="1:5" s="4" customFormat="1" ht="14.4" customHeight="1" x14ac:dyDescent="0.25">
      <c r="C1" s="37" t="s">
        <v>24</v>
      </c>
      <c r="D1" s="37"/>
    </row>
    <row r="2" spans="1:5" s="4" customFormat="1" ht="14.4" customHeight="1" x14ac:dyDescent="0.25">
      <c r="C2" s="37" t="s">
        <v>15</v>
      </c>
      <c r="D2" s="37"/>
    </row>
    <row r="3" spans="1:5" s="4" customFormat="1" ht="14.4" customHeight="1" x14ac:dyDescent="0.25">
      <c r="C3" s="37" t="s">
        <v>22</v>
      </c>
      <c r="D3" s="37"/>
    </row>
    <row r="4" spans="1:5" ht="10.199999999999999" customHeight="1" x14ac:dyDescent="0.3">
      <c r="D4" s="3"/>
    </row>
    <row r="5" spans="1:5" ht="15.6" x14ac:dyDescent="0.3">
      <c r="A5" s="5"/>
      <c r="B5" s="1"/>
      <c r="C5" s="37" t="s">
        <v>17</v>
      </c>
      <c r="D5" s="37"/>
    </row>
    <row r="6" spans="1:5" ht="15.6" x14ac:dyDescent="0.3">
      <c r="A6" s="5"/>
      <c r="B6" s="1"/>
      <c r="C6" s="37" t="s">
        <v>16</v>
      </c>
      <c r="D6" s="37"/>
    </row>
    <row r="7" spans="1:5" ht="15.6" x14ac:dyDescent="0.3">
      <c r="A7" s="1"/>
      <c r="B7" s="1"/>
      <c r="C7" s="37" t="s">
        <v>23</v>
      </c>
      <c r="D7" s="37"/>
    </row>
    <row r="8" spans="1:5" ht="15.6" x14ac:dyDescent="0.3">
      <c r="A8" s="36" t="s">
        <v>12</v>
      </c>
      <c r="B8" s="36"/>
      <c r="C8" s="36"/>
      <c r="D8" s="36"/>
    </row>
    <row r="9" spans="1:5" ht="53.1" customHeight="1" x14ac:dyDescent="0.3">
      <c r="A9" s="36" t="s">
        <v>25</v>
      </c>
      <c r="B9" s="36"/>
      <c r="C9" s="36"/>
      <c r="D9" s="36"/>
    </row>
    <row r="10" spans="1:5" ht="15.6" x14ac:dyDescent="0.3">
      <c r="A10" s="1"/>
      <c r="B10" s="1"/>
      <c r="C10" s="1"/>
      <c r="D10" s="1"/>
    </row>
    <row r="11" spans="1:5" ht="46.8" x14ac:dyDescent="0.3">
      <c r="A11" s="2" t="s">
        <v>0</v>
      </c>
      <c r="B11" s="2" t="s">
        <v>1</v>
      </c>
      <c r="C11" s="2" t="s">
        <v>2</v>
      </c>
      <c r="D11" s="2" t="s">
        <v>10</v>
      </c>
    </row>
    <row r="12" spans="1:5" s="10" customFormat="1" ht="31.2" x14ac:dyDescent="0.3">
      <c r="A12" s="19"/>
      <c r="B12" s="19"/>
      <c r="C12" s="23" t="s">
        <v>26</v>
      </c>
      <c r="D12" s="12">
        <v>11318640.529999999</v>
      </c>
      <c r="E12" s="34">
        <f>D12+D13-D16</f>
        <v>0</v>
      </c>
    </row>
    <row r="13" spans="1:5" s="10" customFormat="1" ht="15.6" x14ac:dyDescent="0.3">
      <c r="A13" s="11"/>
      <c r="B13" s="11"/>
      <c r="C13" s="11" t="s">
        <v>8</v>
      </c>
      <c r="D13" s="12">
        <f>D15</f>
        <v>19937.71</v>
      </c>
    </row>
    <row r="14" spans="1:5" s="10" customFormat="1" ht="15.6" x14ac:dyDescent="0.3">
      <c r="A14" s="11"/>
      <c r="B14" s="13"/>
      <c r="C14" s="13" t="s">
        <v>3</v>
      </c>
      <c r="D14" s="12"/>
    </row>
    <row r="15" spans="1:5" s="10" customFormat="1" ht="49.95" customHeight="1" x14ac:dyDescent="0.3">
      <c r="A15" s="8">
        <v>50110000</v>
      </c>
      <c r="B15" s="16"/>
      <c r="C15" s="16" t="s">
        <v>9</v>
      </c>
      <c r="D15" s="24">
        <v>19937.71</v>
      </c>
    </row>
    <row r="16" spans="1:5" s="10" customFormat="1" ht="15.6" x14ac:dyDescent="0.3">
      <c r="A16" s="11"/>
      <c r="B16" s="11"/>
      <c r="C16" s="11" t="s">
        <v>4</v>
      </c>
      <c r="D16" s="12">
        <f>D18</f>
        <v>11338578.240000002</v>
      </c>
    </row>
    <row r="17" spans="1:4" s="10" customFormat="1" ht="15.6" x14ac:dyDescent="0.3">
      <c r="A17" s="11"/>
      <c r="B17" s="13"/>
      <c r="C17" s="13" t="s">
        <v>3</v>
      </c>
      <c r="D17" s="14"/>
    </row>
    <row r="18" spans="1:4" s="10" customFormat="1" ht="16.2" x14ac:dyDescent="0.3">
      <c r="A18" s="15"/>
      <c r="B18" s="16"/>
      <c r="C18" s="17" t="s">
        <v>19</v>
      </c>
      <c r="D18" s="12">
        <f>D19</f>
        <v>11338578.240000002</v>
      </c>
    </row>
    <row r="19" spans="1:4" s="10" customFormat="1" ht="93.6" customHeight="1" x14ac:dyDescent="0.3">
      <c r="A19" s="8">
        <v>7691</v>
      </c>
      <c r="B19" s="9"/>
      <c r="C19" s="18" t="s">
        <v>6</v>
      </c>
      <c r="D19" s="12">
        <f>D20+D22+D30</f>
        <v>11338578.240000002</v>
      </c>
    </row>
    <row r="20" spans="1:4" s="10" customFormat="1" ht="31.2" x14ac:dyDescent="0.3">
      <c r="A20" s="19">
        <v>1117691</v>
      </c>
      <c r="B20" s="20" t="s">
        <v>5</v>
      </c>
      <c r="C20" s="11" t="s">
        <v>20</v>
      </c>
      <c r="D20" s="12">
        <f>D21</f>
        <v>4340995.8600000003</v>
      </c>
    </row>
    <row r="21" spans="1:4" s="35" customFormat="1" ht="202.8" x14ac:dyDescent="0.3">
      <c r="A21" s="8"/>
      <c r="B21" s="9"/>
      <c r="C21" s="29" t="s">
        <v>33</v>
      </c>
      <c r="D21" s="24">
        <v>4340995.8600000003</v>
      </c>
    </row>
    <row r="22" spans="1:4" s="10" customFormat="1" ht="46.8" x14ac:dyDescent="0.3">
      <c r="A22" s="19">
        <v>1217691</v>
      </c>
      <c r="B22" s="20" t="s">
        <v>5</v>
      </c>
      <c r="C22" s="11" t="s">
        <v>11</v>
      </c>
      <c r="D22" s="12">
        <f>D23+D27+D28+D29</f>
        <v>5363291.67</v>
      </c>
    </row>
    <row r="23" spans="1:4" s="10" customFormat="1" ht="102.75" customHeight="1" x14ac:dyDescent="0.3">
      <c r="A23" s="8"/>
      <c r="B23" s="9"/>
      <c r="C23" s="16" t="s">
        <v>28</v>
      </c>
      <c r="D23" s="24">
        <f>SUM(D25:D26)</f>
        <v>120815.39</v>
      </c>
    </row>
    <row r="24" spans="1:4" s="10" customFormat="1" ht="15.6" x14ac:dyDescent="0.3">
      <c r="A24" s="8"/>
      <c r="B24" s="9"/>
      <c r="C24" s="25" t="s">
        <v>7</v>
      </c>
      <c r="D24" s="24"/>
    </row>
    <row r="25" spans="1:4" s="28" customFormat="1" ht="46.8" x14ac:dyDescent="0.3">
      <c r="A25" s="26"/>
      <c r="B25" s="27"/>
      <c r="C25" s="21" t="s">
        <v>18</v>
      </c>
      <c r="D25" s="22">
        <v>6700.92</v>
      </c>
    </row>
    <row r="26" spans="1:4" s="10" customFormat="1" ht="46.8" x14ac:dyDescent="0.3">
      <c r="A26" s="8"/>
      <c r="B26" s="9"/>
      <c r="C26" s="21" t="s">
        <v>27</v>
      </c>
      <c r="D26" s="22">
        <v>114114.47</v>
      </c>
    </row>
    <row r="27" spans="1:4" s="10" customFormat="1" ht="249.6" x14ac:dyDescent="0.3">
      <c r="A27" s="8"/>
      <c r="B27" s="9"/>
      <c r="C27" s="29" t="s">
        <v>31</v>
      </c>
      <c r="D27" s="24">
        <f>2807672.36</f>
        <v>2807672.36</v>
      </c>
    </row>
    <row r="28" spans="1:4" s="10" customFormat="1" ht="187.2" x14ac:dyDescent="0.3">
      <c r="A28" s="8"/>
      <c r="B28" s="9"/>
      <c r="C28" s="29" t="s">
        <v>32</v>
      </c>
      <c r="D28" s="24">
        <f>180000</f>
        <v>180000</v>
      </c>
    </row>
    <row r="29" spans="1:4" s="10" customFormat="1" ht="31.2" x14ac:dyDescent="0.3">
      <c r="A29" s="8"/>
      <c r="B29" s="9"/>
      <c r="C29" s="29" t="s">
        <v>29</v>
      </c>
      <c r="D29" s="24">
        <v>2254803.92</v>
      </c>
    </row>
    <row r="30" spans="1:4" s="10" customFormat="1" ht="31.2" x14ac:dyDescent="0.3">
      <c r="A30" s="19">
        <v>1517691</v>
      </c>
      <c r="B30" s="20" t="s">
        <v>5</v>
      </c>
      <c r="C30" s="11" t="s">
        <v>21</v>
      </c>
      <c r="D30" s="12">
        <f>D31</f>
        <v>1634290.71</v>
      </c>
    </row>
    <row r="31" spans="1:4" s="10" customFormat="1" ht="93.6" x14ac:dyDescent="0.3">
      <c r="A31" s="8"/>
      <c r="B31" s="9"/>
      <c r="C31" s="29" t="s">
        <v>30</v>
      </c>
      <c r="D31" s="24">
        <v>1634290.71</v>
      </c>
    </row>
    <row r="32" spans="1:4" s="10" customFormat="1" ht="15.6" x14ac:dyDescent="0.3">
      <c r="A32" s="30"/>
      <c r="B32" s="31"/>
      <c r="C32" s="32"/>
      <c r="D32" s="33"/>
    </row>
    <row r="33" spans="1:4" s="10" customFormat="1" ht="15.6" x14ac:dyDescent="0.3">
      <c r="A33" s="30"/>
      <c r="B33" s="31"/>
      <c r="C33" s="32"/>
      <c r="D33" s="33"/>
    </row>
    <row r="34" spans="1:4" ht="15.6" x14ac:dyDescent="0.3">
      <c r="A34" s="6" t="s">
        <v>13</v>
      </c>
      <c r="B34" s="1"/>
      <c r="C34" s="1"/>
      <c r="D34" s="7" t="s">
        <v>14</v>
      </c>
    </row>
  </sheetData>
  <mergeCells count="8">
    <mergeCell ref="A9:D9"/>
    <mergeCell ref="A8:D8"/>
    <mergeCell ref="C1:D1"/>
    <mergeCell ref="C2:D2"/>
    <mergeCell ref="C3:D3"/>
    <mergeCell ref="C5:D5"/>
    <mergeCell ref="C6:D6"/>
    <mergeCell ref="C7:D7"/>
  </mergeCells>
  <pageMargins left="1.1811023622047245" right="0.59055118110236227" top="0.78740157480314965" bottom="0.78740157480314965" header="0.59055118110236227" footer="0.59055118110236227"/>
  <pageSetup paperSize="9" scale="79" orientation="portrait" horizontalDpi="4294967293"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2026</vt:lpstr>
      <vt:lpstr>'2026'!Заголовки_для_друку</vt:lpstr>
      <vt:lpstr>'2026'!Область_друку</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220FU11</cp:lastModifiedBy>
  <cp:lastPrinted>2026-01-29T09:49:48Z</cp:lastPrinted>
  <dcterms:created xsi:type="dcterms:W3CDTF">2018-10-25T07:57:40Z</dcterms:created>
  <dcterms:modified xsi:type="dcterms:W3CDTF">2026-02-04T14:39:09Z</dcterms:modified>
</cp:coreProperties>
</file>