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1_НАСТУПНЕ\"/>
    </mc:Choice>
  </mc:AlternateContent>
  <bookViews>
    <workbookView xWindow="-108" yWindow="-108" windowWidth="23256" windowHeight="12576"/>
  </bookViews>
  <sheets>
    <sheet name="2026" sheetId="1" r:id="rId1"/>
  </sheets>
  <definedNames>
    <definedName name="_xlnm.Print_Titles" localSheetId="0">'2026'!$14:$16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3" i="1" l="1"/>
  <c r="K21" i="1" l="1"/>
  <c r="L21" i="1"/>
  <c r="M21" i="1"/>
  <c r="N21" i="1"/>
  <c r="O21" i="1"/>
  <c r="P21" i="1"/>
  <c r="Q21" i="1"/>
  <c r="J21" i="1"/>
  <c r="K17" i="1"/>
  <c r="K25" i="1" s="1"/>
  <c r="N17" i="1"/>
  <c r="N25" i="1" s="1"/>
  <c r="L17" i="1"/>
  <c r="L25" i="1" s="1"/>
  <c r="I22" i="1"/>
  <c r="I21" i="1" s="1"/>
  <c r="I20" i="1"/>
  <c r="I19" i="1"/>
  <c r="I18" i="1"/>
  <c r="J17" i="1" l="1"/>
  <c r="J25" i="1" s="1"/>
  <c r="M17" i="1"/>
  <c r="M25" i="1" s="1"/>
  <c r="O17" i="1"/>
  <c r="O25" i="1" s="1"/>
  <c r="P17" i="1"/>
  <c r="P25" i="1" s="1"/>
  <c r="Q17" i="1"/>
  <c r="Q25" i="1" s="1"/>
  <c r="I17" i="1" l="1"/>
  <c r="I25" i="1" s="1"/>
</calcChain>
</file>

<file path=xl/sharedStrings.xml><?xml version="1.0" encoding="utf-8"?>
<sst xmlns="http://schemas.openxmlformats.org/spreadsheetml/2006/main" count="69" uniqueCount="60">
  <si>
    <t>№ з/п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</si>
  <si>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</si>
  <si>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</si>
  <si>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коштів місцевого бюджету</t>
  </si>
  <si>
    <t>міжбюджетних трансфертів з державного бюджету</t>
  </si>
  <si>
    <t>місцевих запозичень</t>
  </si>
  <si>
    <t>інших джерел</t>
  </si>
  <si>
    <t>у тому числі за рахунок:</t>
  </si>
  <si>
    <t>Обсяги</t>
  </si>
  <si>
    <t>1.</t>
  </si>
  <si>
    <t>1.1.</t>
  </si>
  <si>
    <t>2.</t>
  </si>
  <si>
    <t>1.2.</t>
  </si>
  <si>
    <t>2.1.</t>
  </si>
  <si>
    <t>2.2.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</si>
  <si>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</si>
  <si>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бюджету Чорноморської міської територіальної громади</t>
  </si>
  <si>
    <t>у 2026 році</t>
  </si>
  <si>
    <t>публічних інвестицій у розрізі публічних інвестиційних проєктів та програм публічних інвестицій</t>
  </si>
  <si>
    <t>1558900000</t>
  </si>
  <si>
    <t>(код бюджету)</t>
  </si>
  <si>
    <t>до рішення Чорноморської міської ради</t>
  </si>
  <si>
    <t>УСЬОГО</t>
  </si>
  <si>
    <t>(грн)</t>
  </si>
  <si>
    <t>Начальник фінансового управління</t>
  </si>
  <si>
    <t>Ольга ЯКОВЕНКО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</si>
  <si>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</si>
  <si>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</si>
  <si>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</si>
  <si>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</si>
  <si>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міжбюджетних трансфертів з інших місцевих бюджетів</t>
  </si>
  <si>
    <t>від              02.2026  №           - VIII</t>
  </si>
  <si>
    <t>Додаток 5</t>
  </si>
  <si>
    <t>"Додаток 6</t>
  </si>
  <si>
    <t>від 24.12. 2025 № 1014 - VIII"</t>
  </si>
  <si>
    <t>Освіта і наука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</si>
  <si>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</si>
  <si>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Управління капітального будівництва Чорноморської міської ради Одеського району Одеської області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</si>
  <si>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</si>
  <si>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1.3.</t>
  </si>
  <si>
    <t>Управління освіти Чорноморської міської ради Одеського району Одеської області</t>
  </si>
  <si>
    <t>Капітальний ремонт харчоблоку в будівлі Чорноморського ліцею 7 Чорноморської міської ради Одеського району Одеської області, за адресою: Одеська область, Одеський район, місто Чорноморськ, проспект Миру, 43 – А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</si>
  <si>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4-Б</t>
  </si>
  <si>
    <t>Муніципальна інфраструктура та послуги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</si>
  <si>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</si>
  <si>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0611300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</si>
  <si>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 Чорноморськ, вул. Паркова, 23</t>
  </si>
  <si>
    <t>Управління комунального господарства та благоустрою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</si>
  <si>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</si>
  <si>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</si>
  <si>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DREAM-UA-171225-0A8FB315</t>
  </si>
  <si>
    <t>DREAM-UA-151225-E6F83674</t>
  </si>
  <si>
    <t>DREAM-UA-171125-025A7475</t>
  </si>
  <si>
    <t>DREAM-UA-161225-984FA06F</t>
  </si>
  <si>
    <t>DREAM-UA-221225-A41181A7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</si>
  <si>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10-А. Коригування</t>
  </si>
  <si>
    <t>2025-2026</t>
  </si>
  <si>
    <t>2023-2026</t>
  </si>
  <si>
    <t>2025-2027</t>
  </si>
  <si>
    <t>Будівництво будівлі з улуштуванням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</si>
</sst>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58" zoomScaleNormal="58" workbookViewId="0">
      <selection activeCell="B20" sqref="B20"/>
    </sheetView>
  </sheetViews>
  <sheetFormatPr defaultColWidth="8.88671875" defaultRowHeight="15.6" x14ac:dyDescent="0.3"/>
  <cols>
    <col min="1" max="1" width="7" style="2" customWidth="1"/>
    <col min="2" max="2" width="35.21875" style="2" customWidth="1"/>
    <col min="3" max="3" width="17.33203125" style="2" customWidth="1"/>
    <col min="4" max="4" width="11" style="2" customWidth="1"/>
    <col min="5" max="5" width="23.109375" style="2" customWidth="1"/>
    <col min="6" max="6" width="18" style="2" customWidth="1"/>
    <col min="7" max="7" width="13.33203125" style="35" customWidth="1"/>
    <col min="8" max="8" width="16.5546875" style="35" customWidth="1"/>
    <col min="9" max="9" width="17.109375" style="2" customWidth="1"/>
    <col min="10" max="10" width="16.109375" style="2" customWidth="1"/>
    <col min="11" max="12" width="16.109375" style="28" hidden="1" customWidth="1"/>
    <col min="13" max="13" width="14.5546875" style="2" customWidth="1"/>
    <col min="14" max="14" width="15.21875" style="28" hidden="1" customWidth="1"/>
    <col min="15" max="16" width="12.109375" style="2" customWidth="1"/>
    <col min="17" max="17" width="10.5546875" style="2" customWidth="1"/>
    <col min="18" max="16384" width="8.88671875" style="2"/>
  </cols>
  <sheetData>
    <row r="1" spans="1:17" x14ac:dyDescent="0.3">
      <c r="M1" s="2" t="s">
        <v>32</v>
      </c>
    </row>
    <row r="2" spans="1:17" x14ac:dyDescent="0.3">
      <c r="M2" s="2" t="s">
        <v>21</v>
      </c>
    </row>
    <row r="3" spans="1:17" x14ac:dyDescent="0.3">
      <c r="M3" s="2" t="s">
        <v>31</v>
      </c>
    </row>
    <row r="5" spans="1:17" x14ac:dyDescent="0.3">
      <c r="M5" s="2" t="s">
        <v>33</v>
      </c>
    </row>
    <row r="6" spans="1:17" x14ac:dyDescent="0.3">
      <c r="M6" s="2" t="s">
        <v>21</v>
      </c>
    </row>
    <row r="7" spans="1:17" x14ac:dyDescent="0.3">
      <c r="M7" s="2" t="s">
        <v>34</v>
      </c>
    </row>
    <row r="8" spans="1:17" ht="14.4" customHeight="1" x14ac:dyDescent="0.3">
      <c r="A8" s="41" t="s">
        <v>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3">
      <c r="A9" s="41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4.4" customHeight="1" x14ac:dyDescent="0.3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4.4" customHeight="1" x14ac:dyDescent="0.3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4.4" customHeight="1" x14ac:dyDescent="0.3">
      <c r="A12" s="1"/>
      <c r="B12" s="4" t="s">
        <v>19</v>
      </c>
      <c r="C12" s="1"/>
      <c r="D12" s="1"/>
      <c r="E12" s="1"/>
      <c r="F12" s="1"/>
      <c r="G12" s="36"/>
      <c r="H12" s="36"/>
      <c r="I12" s="1"/>
      <c r="J12" s="1"/>
      <c r="K12" s="29"/>
      <c r="L12" s="29"/>
      <c r="M12" s="1"/>
      <c r="N12" s="29"/>
      <c r="O12" s="1"/>
      <c r="P12" s="1"/>
      <c r="Q12" s="13" t="s">
        <v>23</v>
      </c>
    </row>
    <row r="13" spans="1:17" ht="14.4" customHeight="1" x14ac:dyDescent="0.3">
      <c r="A13" s="1"/>
      <c r="B13" s="2" t="s">
        <v>20</v>
      </c>
      <c r="C13" s="1"/>
      <c r="D13" s="1"/>
      <c r="E13" s="1"/>
      <c r="F13" s="1"/>
      <c r="G13" s="36"/>
      <c r="H13" s="36"/>
      <c r="I13" s="1"/>
      <c r="J13" s="1"/>
      <c r="K13" s="29"/>
      <c r="L13" s="29"/>
      <c r="M13" s="1"/>
      <c r="N13" s="29"/>
      <c r="O13" s="1"/>
      <c r="P13" s="1"/>
      <c r="Q13" s="1"/>
    </row>
    <row r="14" spans="1:17" x14ac:dyDescent="0.3">
      <c r="A14" s="40" t="s">
        <v>0</v>
      </c>
      <c r="B14" s="39" t="s">
        <v>15</v>
      </c>
      <c r="C14" s="39" t="s">
        <v>27</v>
      </c>
      <c r="D14" s="39" t="s">
        <v>28</v>
      </c>
      <c r="E14" s="39" t="s">
        <v>29</v>
      </c>
      <c r="F14" s="39" t="s">
        <v>26</v>
      </c>
      <c r="G14" s="38" t="s">
        <v>1</v>
      </c>
      <c r="H14" s="38" t="s">
        <v>2</v>
      </c>
      <c r="I14" s="39" t="s">
        <v>38</v>
      </c>
      <c r="J14" s="40" t="s">
        <v>7</v>
      </c>
      <c r="K14" s="40"/>
      <c r="L14" s="40"/>
      <c r="M14" s="40"/>
      <c r="N14" s="40"/>
      <c r="O14" s="40"/>
      <c r="P14" s="40"/>
      <c r="Q14" s="40"/>
    </row>
    <row r="15" spans="1:17" s="15" customFormat="1" ht="148.19999999999999" customHeight="1" x14ac:dyDescent="0.25">
      <c r="A15" s="40"/>
      <c r="B15" s="39"/>
      <c r="C15" s="39"/>
      <c r="D15" s="39"/>
      <c r="E15" s="39"/>
      <c r="F15" s="39"/>
      <c r="G15" s="38"/>
      <c r="H15" s="38"/>
      <c r="I15" s="39"/>
      <c r="J15" s="14" t="s">
        <v>3</v>
      </c>
      <c r="K15" s="30" t="s">
        <v>48</v>
      </c>
      <c r="L15" s="30" t="s">
        <v>49</v>
      </c>
      <c r="M15" s="14" t="s">
        <v>4</v>
      </c>
      <c r="N15" s="30" t="s">
        <v>48</v>
      </c>
      <c r="O15" s="14" t="s">
        <v>30</v>
      </c>
      <c r="P15" s="14" t="s">
        <v>5</v>
      </c>
      <c r="Q15" s="14" t="s">
        <v>6</v>
      </c>
    </row>
    <row r="16" spans="1:17" x14ac:dyDescent="0.3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7">
        <v>7</v>
      </c>
      <c r="H16" s="37">
        <v>8</v>
      </c>
      <c r="I16" s="3">
        <v>9</v>
      </c>
      <c r="J16" s="3">
        <v>10</v>
      </c>
      <c r="K16" s="31"/>
      <c r="L16" s="31"/>
      <c r="M16" s="3">
        <v>11</v>
      </c>
      <c r="N16" s="31"/>
      <c r="O16" s="3">
        <v>12</v>
      </c>
      <c r="P16" s="3">
        <v>13</v>
      </c>
      <c r="Q16" s="3">
        <v>14</v>
      </c>
    </row>
    <row r="17" spans="1:17" s="10" customFormat="1" ht="25.2" customHeight="1" x14ac:dyDescent="0.3">
      <c r="A17" s="8" t="s">
        <v>9</v>
      </c>
      <c r="B17" s="8" t="s">
        <v>35</v>
      </c>
      <c r="C17" s="9"/>
      <c r="D17" s="9"/>
      <c r="E17" s="9"/>
      <c r="F17" s="9"/>
      <c r="G17" s="25"/>
      <c r="H17" s="34"/>
      <c r="I17" s="12">
        <f>SUM(I18:I20)</f>
        <v>79068944.5</v>
      </c>
      <c r="J17" s="12">
        <f t="shared" ref="J17:Q17" si="0">SUM(J18:J20)</f>
        <v>29494990</v>
      </c>
      <c r="K17" s="32">
        <f>SUM(K18:K20)</f>
        <v>20643790</v>
      </c>
      <c r="L17" s="32">
        <f t="shared" si="0"/>
        <v>8851200</v>
      </c>
      <c r="M17" s="12">
        <f t="shared" si="0"/>
        <v>49573954.5</v>
      </c>
      <c r="N17" s="32">
        <f t="shared" si="0"/>
        <v>49573954.5</v>
      </c>
      <c r="O17" s="12">
        <f t="shared" si="0"/>
        <v>0</v>
      </c>
      <c r="P17" s="12">
        <f t="shared" si="0"/>
        <v>0</v>
      </c>
      <c r="Q17" s="12">
        <f t="shared" si="0"/>
        <v>0</v>
      </c>
    </row>
    <row r="18" spans="1:17" s="6" customFormat="1" ht="136.19999999999999" customHeight="1" x14ac:dyDescent="0.3">
      <c r="A18" s="5" t="s">
        <v>10</v>
      </c>
      <c r="B18" s="18" t="s">
        <v>42</v>
      </c>
      <c r="C18" s="24" t="s">
        <v>50</v>
      </c>
      <c r="D18" s="17" t="s">
        <v>45</v>
      </c>
      <c r="E18" s="16" t="s">
        <v>36</v>
      </c>
      <c r="F18" s="16" t="s">
        <v>40</v>
      </c>
      <c r="G18" s="21">
        <v>2026</v>
      </c>
      <c r="H18" s="23">
        <v>4843628</v>
      </c>
      <c r="I18" s="11">
        <f>J18+M18+O18+P18+Q18</f>
        <v>4843628</v>
      </c>
      <c r="J18" s="11">
        <v>4843628</v>
      </c>
      <c r="K18" s="33">
        <v>4843628</v>
      </c>
      <c r="L18" s="33"/>
      <c r="M18" s="11"/>
      <c r="N18" s="33"/>
      <c r="O18" s="11"/>
      <c r="P18" s="11"/>
      <c r="Q18" s="11"/>
    </row>
    <row r="19" spans="1:17" s="6" customFormat="1" ht="140.4" customHeight="1" x14ac:dyDescent="0.3">
      <c r="A19" s="5" t="s">
        <v>12</v>
      </c>
      <c r="B19" s="18" t="s">
        <v>41</v>
      </c>
      <c r="C19" s="24" t="s">
        <v>51</v>
      </c>
      <c r="D19" s="17" t="s">
        <v>45</v>
      </c>
      <c r="E19" s="16" t="s">
        <v>36</v>
      </c>
      <c r="F19" s="16" t="s">
        <v>40</v>
      </c>
      <c r="G19" s="21" t="s">
        <v>58</v>
      </c>
      <c r="H19" s="23">
        <v>21493268</v>
      </c>
      <c r="I19" s="11">
        <f>J19+M19+O19+P19+Q19</f>
        <v>7000000</v>
      </c>
      <c r="J19" s="11">
        <v>7000000</v>
      </c>
      <c r="K19" s="33">
        <v>7000000</v>
      </c>
      <c r="L19" s="33"/>
      <c r="M19" s="11"/>
      <c r="N19" s="33"/>
      <c r="O19" s="11"/>
      <c r="P19" s="11"/>
      <c r="Q19" s="11"/>
    </row>
    <row r="20" spans="1:17" s="27" customFormat="1" ht="135.6" customHeight="1" x14ac:dyDescent="0.3">
      <c r="A20" s="26" t="s">
        <v>39</v>
      </c>
      <c r="B20" s="18" t="s">
        <v>55</v>
      </c>
      <c r="C20" s="24" t="s">
        <v>53</v>
      </c>
      <c r="D20" s="21">
        <v>1511300</v>
      </c>
      <c r="E20" s="22" t="s">
        <v>36</v>
      </c>
      <c r="F20" s="22" t="s">
        <v>37</v>
      </c>
      <c r="G20" s="21" t="s">
        <v>57</v>
      </c>
      <c r="H20" s="23">
        <v>102462362</v>
      </c>
      <c r="I20" s="23">
        <f>J20+M20+O20+P20+Q20</f>
        <v>67225316.5</v>
      </c>
      <c r="J20" s="23">
        <v>17651362</v>
      </c>
      <c r="K20" s="33">
        <v>8800162</v>
      </c>
      <c r="L20" s="33">
        <v>8851200</v>
      </c>
      <c r="M20" s="23">
        <v>49573954.5</v>
      </c>
      <c r="N20" s="33">
        <v>49573954.5</v>
      </c>
      <c r="O20" s="23"/>
      <c r="P20" s="23"/>
      <c r="Q20" s="23"/>
    </row>
    <row r="21" spans="1:17" s="10" customFormat="1" ht="31.2" x14ac:dyDescent="0.3">
      <c r="A21" s="8" t="s">
        <v>11</v>
      </c>
      <c r="B21" s="20" t="s">
        <v>43</v>
      </c>
      <c r="C21" s="25"/>
      <c r="D21" s="9"/>
      <c r="E21" s="9"/>
      <c r="F21" s="9"/>
      <c r="G21" s="25"/>
      <c r="H21" s="34"/>
      <c r="I21" s="12">
        <f>SUM(I22:I23)</f>
        <v>35611310</v>
      </c>
      <c r="J21" s="12">
        <f>SUM(J22:J23)</f>
        <v>35611310</v>
      </c>
      <c r="K21" s="32">
        <f t="shared" ref="K21:Q21" si="1">SUM(K22:K23)</f>
        <v>35611310</v>
      </c>
      <c r="L21" s="32">
        <f t="shared" si="1"/>
        <v>0</v>
      </c>
      <c r="M21" s="12">
        <f t="shared" si="1"/>
        <v>0</v>
      </c>
      <c r="N21" s="3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</row>
    <row r="22" spans="1:17" s="6" customFormat="1" ht="280.8" x14ac:dyDescent="0.3">
      <c r="A22" s="5" t="s">
        <v>13</v>
      </c>
      <c r="B22" s="19" t="s">
        <v>46</v>
      </c>
      <c r="C22" s="24" t="s">
        <v>52</v>
      </c>
      <c r="D22" s="7">
        <v>1216091</v>
      </c>
      <c r="E22" s="16" t="s">
        <v>44</v>
      </c>
      <c r="F22" s="16" t="s">
        <v>47</v>
      </c>
      <c r="G22" s="21" t="s">
        <v>56</v>
      </c>
      <c r="H22" s="23">
        <f>4277000+137116.8</f>
        <v>4414116.8</v>
      </c>
      <c r="I22" s="11">
        <f>J22+M22+O22+P22+Q22</f>
        <v>4277000</v>
      </c>
      <c r="J22" s="11">
        <v>4277000</v>
      </c>
      <c r="K22" s="33">
        <v>4277000</v>
      </c>
      <c r="L22" s="33"/>
      <c r="M22" s="11"/>
      <c r="N22" s="33"/>
      <c r="O22" s="11"/>
      <c r="P22" s="11"/>
      <c r="Q22" s="11"/>
    </row>
    <row r="23" spans="1:17" s="6" customFormat="1" ht="218.4" x14ac:dyDescent="0.3">
      <c r="A23" s="5" t="s">
        <v>14</v>
      </c>
      <c r="B23" s="19" t="s">
        <v>59</v>
      </c>
      <c r="C23" s="24" t="s">
        <v>54</v>
      </c>
      <c r="D23" s="7">
        <v>1516091</v>
      </c>
      <c r="E23" s="16" t="s">
        <v>44</v>
      </c>
      <c r="F23" s="16" t="s">
        <v>37</v>
      </c>
      <c r="G23" s="21" t="s">
        <v>57</v>
      </c>
      <c r="H23" s="23">
        <v>71059907.489999995</v>
      </c>
      <c r="I23" s="11">
        <f>J23+M23+O23+P23+Q23</f>
        <v>31334310</v>
      </c>
      <c r="J23" s="11">
        <v>31334310</v>
      </c>
      <c r="K23" s="33">
        <v>31334310</v>
      </c>
      <c r="L23" s="33"/>
      <c r="M23" s="11"/>
      <c r="N23" s="33"/>
      <c r="O23" s="11"/>
      <c r="P23" s="11"/>
      <c r="Q23" s="11"/>
    </row>
    <row r="24" spans="1:17" s="6" customFormat="1" x14ac:dyDescent="0.3">
      <c r="A24" s="5"/>
      <c r="B24" s="19"/>
      <c r="C24" s="21"/>
      <c r="D24" s="21"/>
      <c r="E24" s="22"/>
      <c r="F24" s="22"/>
      <c r="G24" s="21"/>
      <c r="H24" s="23"/>
      <c r="I24" s="11"/>
      <c r="J24" s="11"/>
      <c r="K24" s="33"/>
      <c r="L24" s="33"/>
      <c r="M24" s="11"/>
      <c r="N24" s="33"/>
      <c r="O24" s="11"/>
      <c r="P24" s="11"/>
      <c r="Q24" s="11"/>
    </row>
    <row r="25" spans="1:17" s="10" customFormat="1" x14ac:dyDescent="0.3">
      <c r="A25" s="8"/>
      <c r="B25" s="8"/>
      <c r="C25" s="9"/>
      <c r="D25" s="9"/>
      <c r="E25" s="9"/>
      <c r="F25" s="9"/>
      <c r="G25" s="25"/>
      <c r="H25" s="34" t="s">
        <v>22</v>
      </c>
      <c r="I25" s="12">
        <f t="shared" ref="I25:Q25" si="2">I17+I21</f>
        <v>114680254.5</v>
      </c>
      <c r="J25" s="12">
        <f t="shared" si="2"/>
        <v>65106300</v>
      </c>
      <c r="K25" s="32">
        <f t="shared" si="2"/>
        <v>56255100</v>
      </c>
      <c r="L25" s="32">
        <f t="shared" si="2"/>
        <v>8851200</v>
      </c>
      <c r="M25" s="12">
        <f t="shared" si="2"/>
        <v>49573954.5</v>
      </c>
      <c r="N25" s="32">
        <f t="shared" si="2"/>
        <v>49573954.5</v>
      </c>
      <c r="O25" s="12">
        <f t="shared" si="2"/>
        <v>0</v>
      </c>
      <c r="P25" s="12">
        <f t="shared" si="2"/>
        <v>0</v>
      </c>
      <c r="Q25" s="12">
        <f t="shared" si="2"/>
        <v>0</v>
      </c>
    </row>
    <row r="27" spans="1:17" x14ac:dyDescent="0.3">
      <c r="D27" s="2" t="s">
        <v>24</v>
      </c>
      <c r="J27" s="2" t="s">
        <v>25</v>
      </c>
    </row>
  </sheetData>
  <mergeCells count="14">
    <mergeCell ref="G14:G15"/>
    <mergeCell ref="H14:H15"/>
    <mergeCell ref="I14:I15"/>
    <mergeCell ref="J14:Q14"/>
    <mergeCell ref="A8:Q8"/>
    <mergeCell ref="A9:Q9"/>
    <mergeCell ref="A11:Q11"/>
    <mergeCell ref="A10:Q10"/>
    <mergeCell ref="A14:A15"/>
    <mergeCell ref="B14:B15"/>
    <mergeCell ref="C14:C15"/>
    <mergeCell ref="D14:D15"/>
    <mergeCell ref="E14:E15"/>
    <mergeCell ref="F14:F15"/>
  </mergeCells>
  <pageMargins left="0.51181102362204722" right="0.11811023622047245" top="0.59055118110236227" bottom="0.15748031496062992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2026-01-29T09:22:23Z</cp:lastPrinted>
  <dcterms:created xsi:type="dcterms:W3CDTF">2025-12-13T09:21:22Z</dcterms:created>
  <dcterms:modified xsi:type="dcterms:W3CDTF">2026-02-04T14:07:48Z</dcterms:modified>
</cp:coreProperties>
</file>