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170" windowHeight="5790"/>
  </bookViews>
  <sheets>
    <sheet name="Лист1" sheetId="1" r:id="rId1"/>
  </sheets>
  <definedNames>
    <definedName name="_xlnm.Print_Titles" localSheetId="0">Лист1!$11:$13</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0" i="1" l="1"/>
  <c r="J40" i="1"/>
  <c r="K40" i="1"/>
  <c r="F40" i="1"/>
  <c r="G40" i="1"/>
  <c r="H40" i="1"/>
  <c r="F26" i="1"/>
  <c r="H34" i="1" l="1"/>
  <c r="F34" i="1" s="1"/>
  <c r="F36" i="1"/>
  <c r="F38" i="1"/>
  <c r="F39" i="1"/>
  <c r="F33" i="1"/>
  <c r="F37" i="1"/>
  <c r="F24" i="1" l="1"/>
  <c r="H23" i="1"/>
  <c r="F27" i="1" l="1"/>
  <c r="F28" i="1"/>
  <c r="H25" i="1"/>
  <c r="F23" i="1"/>
  <c r="F22" i="1" l="1"/>
  <c r="F29" i="1" l="1"/>
  <c r="H31" i="1" l="1"/>
  <c r="F25" i="1" l="1"/>
  <c r="F32" i="1" l="1"/>
  <c r="F18" i="1" l="1"/>
  <c r="F31" i="1" l="1"/>
  <c r="F30" i="1" l="1"/>
  <c r="F21" i="1"/>
  <c r="F19" i="1" l="1"/>
  <c r="F15" i="1"/>
  <c r="F16" i="1"/>
  <c r="F17" i="1"/>
  <c r="F14" i="1"/>
</calcChain>
</file>

<file path=xl/sharedStrings.xml><?xml version="1.0" encoding="utf-8"?>
<sst xmlns="http://schemas.openxmlformats.org/spreadsheetml/2006/main" count="91" uniqueCount="70">
  <si>
    <t>Найменування завдань</t>
  </si>
  <si>
    <t>Найменування заходу</t>
  </si>
  <si>
    <t>Головний розпорядник коштів, відповідальний виконавець</t>
  </si>
  <si>
    <t>Джерела фінансування</t>
  </si>
  <si>
    <t>у тому числі за роками</t>
  </si>
  <si>
    <t>1.</t>
  </si>
  <si>
    <t>Здійснення організаційних та спеціальних заходів щодо запобігання виникненню пожеж, надзвичайних ситуацій, надзвичайних подій їх ліквідації, в тому числі проведення занять і навчань, відпрацювання документів оперативного реагування, перевірку джерел протипожежного водопостачання та виконання інших службових цілей і завдань підрозділу</t>
  </si>
  <si>
    <t>Придбання паливно-мастильних матеріалів для 22-ДПРЧ 7 ДПРЗ</t>
  </si>
  <si>
    <t>Придбання  комп’ютерної техніки, канцтоварів, журналів, наочної агітації для 22-ДПРЧ 7 ДПРЗ</t>
  </si>
  <si>
    <t>2.</t>
  </si>
  <si>
    <t>Технічне переоснащення оперативно-диспетчерських служб, органів управління та сил цивільного захисту</t>
  </si>
  <si>
    <t>3.</t>
  </si>
  <si>
    <t>Забезпечення ефективного управління у сфері цивільного захисту</t>
  </si>
  <si>
    <t>Кошти підприємств</t>
  </si>
  <si>
    <t>Не потребує фінансування з бюджету</t>
  </si>
  <si>
    <t>Разом</t>
  </si>
  <si>
    <t xml:space="preserve">К О Ш Т О Р И С
фінансування заходів, визначених Міською цільовою соціальною програмою розвитку цивільного захисту 
 Чорноморської міської територіальної громади на 2021-2025 роки (зі змінами та доповненнями)                             
</t>
  </si>
  <si>
    <t>Прогнозований обсяг фінансових ресурсів для виконання завдань, 
тис. грн</t>
  </si>
  <si>
    <t>№ з/п</t>
  </si>
  <si>
    <t>Бюджет Чорноморської міської територіальної громади</t>
  </si>
  <si>
    <t>Придбання шин, запчастин та агрегатів, матеріалів та інструменту для ремонту пожежних (службових) автомобілів 22-ДПРЧ 7 ДПРЗ</t>
  </si>
  <si>
    <t>Придбання рятувального обладнання та пристроїв, форменого (спеціального) одягу і взуття особовому складу  22-ДПРЧ  7 ДПРЗ</t>
  </si>
  <si>
    <t>Придбання автоцистерни пожежної підвищеної прохідності УРАЛ-4320  (6*6) (дизель) з запасом вогнегасної речовини до 5,3 тон та пожежне обладнання до автомобіля</t>
  </si>
  <si>
    <t>Проведення капітального та поточного ремонтів службово-побутових приміщень  пожежного   депо 22-ДПРЧ 7 ДПРЗ</t>
  </si>
  <si>
    <t>Розроблення та затвердження переліку документів з питань цивільного захисту обов'язкових  для використання на підприємствах, установах, організаціях</t>
  </si>
  <si>
    <t xml:space="preserve">Додаток </t>
  </si>
  <si>
    <r>
      <t xml:space="preserve">                                                                                                                                                                                          </t>
    </r>
    <r>
      <rPr>
        <sz val="12"/>
        <color theme="1"/>
        <rFont val="Times New Roman"/>
        <family val="1"/>
        <charset val="204"/>
      </rPr>
      <t>від                    р.  №     -VIIІ</t>
    </r>
  </si>
  <si>
    <t>Чорноморської міської ради</t>
  </si>
  <si>
    <t>до рішення виконавчого комітету</t>
  </si>
  <si>
    <t>4.</t>
  </si>
  <si>
    <t>5.</t>
  </si>
  <si>
    <t xml:space="preserve">Перевезення жителів Чорноморської міської територіальної громади шкільним автобусом </t>
  </si>
  <si>
    <t>Створення безпечних умов для евакуації жителів Чорноморської міської територіальної громади</t>
  </si>
  <si>
    <t>6.</t>
  </si>
  <si>
    <t xml:space="preserve">Відділ освіти Чорноморської міської ради Одеського району Одеської області
</t>
  </si>
  <si>
    <t xml:space="preserve">Створення, поповнення та
зберігання місцевого
матеріального резерву для
запобігання і ліквідації
наслідків надзвичайних
ситуацій </t>
  </si>
  <si>
    <t>Створення запасів будівельних і пально-мастильних матеріалів, лікарських засобів та виробів медичного призначення, продовольства, техніки, технічних засобів та інших матеріальних цінностей (далі - матеріальні цінності), призначених для запобігання і ліквідації наслідків надзвичайних ситуацій природного та воєнного характеру місцевого рівня, надання допомоги постраждалому населенню, проведення невідкладних відновлювальних робіт і заходів</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</si>
  <si>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
Бурлачобалківська сільська адміністрація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
КНП "Чорноморська лікарня" Чорноморської міської ради Одеського району Одеської області
КП "МУЖКГ" Чорноморської міської ради Одеського району Одеської області
КП "Зеленгосп"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</si>
  <si>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Фінансове управління Чорноморської міської ради,   ГУ ДСНС України в Одеській області, 22 ДПРЧ 7 ДПРЗ ГУ ДСНС України в Одеській області</t>
  </si>
  <si>
    <t>ГУ ДСНС України в Одеській області, 22 ДПРЧ 7 ДПРЗ ГУ ДСНС України в Одеській області, підприємства, установи та організації міста</t>
  </si>
  <si>
    <r>
      <t>Фінансове управління Чорноморської міської ради,   ГУ ДСНС України в Одеській області, 22 ДПРЧ 7 ДПРЗ ГУ ДСНС України в Одеській області,</t>
    </r>
    <r>
      <rPr>
        <b/>
        <sz val="10"/>
        <color theme="1"/>
        <rFont val="Times New Roman"/>
        <family val="1"/>
        <charset val="204"/>
      </rPr>
      <t xml:space="preserve"> </t>
    </r>
  </si>
  <si>
    <t>7.</t>
  </si>
  <si>
    <t>Заходи із запобігання та ліквідації надзвичайних ситуацій та наслідків стихійного лиха</t>
  </si>
  <si>
    <t>Ліквідація наслідків вибуху, який стався 09.04.2022 року, за адресою: Одеська область, Одеський район,
м. Чорноморськ, 
вул. Транспортна,10.</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</si>
  <si>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</si>
  <si>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</si>
  <si>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Керуюча справами</t>
  </si>
  <si>
    <t>Наталя КУШНІРЕНКО</t>
  </si>
  <si>
    <t>Управління капітального будівництва Чорноморської міської ради Одеського району Одеської області</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</si>
  <si>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</si>
  <si>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Створення безпечних умов в захисних спорудах цивільного захисту (цивільної оборони)  - бомбосховищах, укриттях тощо  для прийняття жителів Чорноморської міської територіальної громади  у разі такої необхідності</t>
  </si>
  <si>
    <t>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вбудованої захисної споруди цивільного захисту (цивільної оборони) (сховища) в будівлі поліклініки за адресою: Одеська область, м.Чорноморськ, вул.1 Травня, 1</t>
  </si>
  <si>
    <t>Капітальний ремонт вбудованої захисної споруди цивільного захисту (цивільної оборони)  (сховища) в будівлі поліклініки за адресою: Одеська область, м.Чорноморськ, вул.1 Травня,1</t>
  </si>
  <si>
    <t xml:space="preserve">Придбання лавок,  життєвонеобхідних предметів та  засобів тощо для захисних споруд цивільного захисту (цивільної оборони) - укриттів 
</t>
  </si>
  <si>
    <t>Інженерно-геологічні вишукування будівлі (приміщення сховища) за адресою: Одеська область, Одеський район, м.Чорноморськ, вул.1 Травня, 2/198-Н</t>
  </si>
  <si>
    <t>Висновок про технічний стан і можливість експлуатації будівлі (приміщення сховища) за адресою: Одеська область, Одеський район, м.Чорноморськ, вул.1 Травня, 2/198-Н</t>
  </si>
  <si>
    <t>від 02.08.2022 № 175</t>
  </si>
  <si>
    <t xml:space="preserve">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ремонт та облаштування захисних споруд цивільного захисту (укриття, бомбосховища тощо), які увійшли до фонду захисних споруд цивільного захисту Чорноморської міської територіальної громади як найпростіші укриття, забезпечення їх джерелами резервного живлення </t>
  </si>
  <si>
    <t>Відділ культури Чорноморської міської ради Одеського району Одеської області</t>
  </si>
  <si>
    <t>Підготовка об’єктів критичної інфраструктури до осінньо-зимового періоду 2022/2023 року в умовах особливого періоду, улаштування пунктів обігріву</t>
  </si>
  <si>
    <t>8.</t>
  </si>
  <si>
    <t xml:space="preserve">Придбання джерел резервного живлення, пально-мастильних матеріалів, оплата інших енергоносіїв, які використовуються в процесі виробництва теплоенергії або іншого виду енергії (дрова) для пунктів обігріву в особливий період </t>
  </si>
  <si>
    <t xml:space="preserve"> КП "МУЖКГ"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</si>
  <si>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всього -</t>
  </si>
  <si>
    <t>КП "Чорноморськводоканал" Чорноморської міської ради Одеського району Одеської області</t>
  </si>
  <si>
    <t>КП "Зеленгосп" Чорноморської міської ради Одеського району Одеської області</t>
  </si>
  <si>
    <t>КП "Чорноморськтеплоенерго" Чорноморської міської ради Одеського району Одеської області</t>
  </si>
  <si>
    <t>Капітальний ремонт приміщень підвального поверху адміністративної будівлі виконавчого комітету Чорноморської міської ради Одеського району Одеської області для облаштування укриття за адресою: Одеська область, м.Чорноморськ, проспект Миру, 33</t>
  </si>
  <si>
    <t xml:space="preserve">в тому числі за відповідальними виконавцями: </t>
  </si>
  <si>
    <t>від 26.08.2022 № 205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</si>
</sst>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
  </numFmts>
  <fonts count="11" x14ac:knownFonts="1">
    <font>
      <sz val="10"/>
      <color theme="1"/>
      <name val="Calibri"/>
      <family val="2"/>
      <charset val="204"/>
      <scheme val="minor"/>
    </font>
    <font>
      <b/>
      <sz val="10"/>
      <color theme="1"/>
      <name val="Calibri"/>
      <family val="2"/>
      <charset val="204"/>
      <scheme val="minor"/>
    </font>
    <font>
      <sz val="12"/>
      <color theme="1"/>
      <name val="Times New Roman"/>
      <family val="1"/>
      <charset val="204"/>
    </font>
    <font>
      <b/>
      <sz val="10"/>
      <color theme="1"/>
      <name val="Times New Roman"/>
      <family val="1"/>
      <charset val="204"/>
    </font>
    <font>
      <sz val="10"/>
      <color theme="1"/>
      <name val="Times New Roman"/>
      <family val="1"/>
      <charset val="204"/>
    </font>
    <font>
      <sz val="14"/>
      <color theme="1"/>
      <name val="Times New Roman"/>
      <family val="1"/>
      <charset val="204"/>
    </font>
    <font>
      <sz val="12"/>
      <color rgb="FF000000"/>
      <name val="Times New Roman"/>
      <family val="1"/>
      <charset val="204"/>
    </font>
    <font>
      <sz val="11"/>
      <color theme="1"/>
      <name val="Calibri"/>
      <family val="2"/>
      <scheme val="minor"/>
    </font>
    <font>
      <sz val="10"/>
      <name val="Times New Roman"/>
      <family val="1"/>
      <charset val="204"/>
    </font>
    <font>
      <i/>
      <sz val="10"/>
      <color theme="1"/>
      <name val="Times New Roman"/>
      <family val="1"/>
      <charset val="204"/>
    </font>
    <font>
      <b/>
      <i/>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7" fillId="0" borderId="0"/>
  </cellStyleXfs>
  <cellXfs count="38">
    <xf numFmtId="0" fontId="0" fillId="0" borderId="0" xfId="0"/>
    <xf numFmtId="0" fontId="2" fillId="0" borderId="0" xfId="0" applyFont="1"/>
    <xf numFmtId="0" fontId="4" fillId="0" borderId="1" xfId="0" applyFont="1" applyBorder="1" applyAlignment="1">
      <alignment vertical="center" wrapText="1"/>
    </xf>
    <xf numFmtId="0" fontId="3" fillId="0" borderId="1" xfId="0" applyFont="1" applyBorder="1" applyAlignment="1">
      <alignment horizontal="center" vertical="center" textRotation="90" wrapText="1"/>
    </xf>
    <xf numFmtId="0" fontId="4" fillId="0" borderId="0" xfId="0" applyFont="1"/>
    <xf numFmtId="0" fontId="6" fillId="0" borderId="0" xfId="0" applyFont="1" applyAlignment="1">
      <alignment horizontal="center" vertical="center"/>
    </xf>
    <xf numFmtId="0" fontId="2" fillId="0" borderId="0" xfId="0" applyFont="1" applyAlignment="1">
      <alignment horizontal="center" vertical="center"/>
    </xf>
    <xf numFmtId="0" fontId="6" fillId="0" borderId="0" xfId="0" applyFont="1" applyAlignment="1">
      <alignment vertical="center"/>
    </xf>
    <xf numFmtId="164" fontId="4" fillId="0" borderId="1" xfId="0" applyNumberFormat="1" applyFont="1" applyBorder="1" applyAlignment="1">
      <alignment horizontal="center" vertical="center" wrapText="1"/>
    </xf>
    <xf numFmtId="0" fontId="1" fillId="0" borderId="0" xfId="0" applyFont="1"/>
    <xf numFmtId="0" fontId="4" fillId="0" borderId="0" xfId="0" applyFont="1" applyAlignment="1">
      <alignment vertical="center"/>
    </xf>
    <xf numFmtId="0" fontId="4" fillId="0" borderId="1" xfId="0" applyFont="1" applyBorder="1" applyAlignment="1">
      <alignment horizontal="left" vertical="center" wrapText="1"/>
    </xf>
    <xf numFmtId="0" fontId="4" fillId="0" borderId="1" xfId="0" applyFont="1" applyBorder="1" applyAlignment="1">
      <alignment horizontal="justify" vertical="center" wrapText="1"/>
    </xf>
    <xf numFmtId="165" fontId="4"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66" fontId="3" fillId="0" borderId="1" xfId="0" applyNumberFormat="1" applyFont="1" applyBorder="1" applyAlignment="1">
      <alignment horizontal="center" vertical="center" wrapText="1"/>
    </xf>
    <xf numFmtId="166"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8" fillId="2" borderId="1" xfId="1" applyFont="1" applyFill="1" applyBorder="1" applyAlignment="1">
      <alignment horizontal="left" vertical="center" wrapText="1"/>
    </xf>
    <xf numFmtId="0" fontId="4" fillId="0" borderId="1" xfId="0" applyFont="1" applyBorder="1" applyAlignment="1">
      <alignment horizontal="center" vertical="center" wrapText="1"/>
    </xf>
    <xf numFmtId="0" fontId="8" fillId="2" borderId="1" xfId="0" applyFont="1" applyFill="1" applyBorder="1" applyAlignment="1">
      <alignment horizontal="left" vertical="center" wrapText="1"/>
    </xf>
    <xf numFmtId="0" fontId="9" fillId="0" borderId="1" xfId="0" applyFont="1" applyBorder="1" applyAlignment="1">
      <alignment horizontal="center" vertical="center" wrapText="1"/>
    </xf>
    <xf numFmtId="166"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0" fontId="10" fillId="0" borderId="0" xfId="0" applyFont="1"/>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5" fillId="0" borderId="0" xfId="0" applyFont="1" applyAlignment="1">
      <alignment horizontal="center" vertical="top" wrapText="1"/>
    </xf>
  </cellXfs>
  <cellStyles count="2">
    <cellStyle name="Обычный" xfId="0" builtinId="0"/>
    <cellStyle name="Обычный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tabSelected="1" view="pageBreakPreview" topLeftCell="A37" zoomScale="64" zoomScaleNormal="86" zoomScaleSheetLayoutView="64" workbookViewId="0">
      <selection activeCell="G6" sqref="G6"/>
    </sheetView>
  </sheetViews>
  <sheetFormatPr defaultRowHeight="12.75" x14ac:dyDescent="0.2"/>
  <cols>
    <col min="1" max="1" width="3.85546875" customWidth="1"/>
    <col min="2" max="2" width="33.85546875" customWidth="1"/>
    <col min="3" max="3" width="41" customWidth="1"/>
    <col min="4" max="4" width="36.28515625" customWidth="1"/>
    <col min="5" max="5" width="16.7109375" customWidth="1"/>
    <col min="6" max="6" width="14.5703125" customWidth="1"/>
    <col min="7" max="7" width="10.7109375" customWidth="1"/>
    <col min="8" max="8" width="11.28515625" customWidth="1"/>
    <col min="9" max="9" width="10.42578125" customWidth="1"/>
    <col min="10" max="10" width="10.7109375" customWidth="1"/>
    <col min="11" max="11" width="11.28515625" customWidth="1"/>
  </cols>
  <sheetData>
    <row r="1" spans="1:11" ht="15.75" x14ac:dyDescent="0.2">
      <c r="G1" s="5"/>
      <c r="H1" s="4" t="s">
        <v>25</v>
      </c>
    </row>
    <row r="2" spans="1:11" x14ac:dyDescent="0.2">
      <c r="H2" s="4" t="s">
        <v>28</v>
      </c>
    </row>
    <row r="3" spans="1:11" ht="15.75" x14ac:dyDescent="0.2">
      <c r="G3" s="6"/>
      <c r="H3" s="4" t="s">
        <v>27</v>
      </c>
    </row>
    <row r="4" spans="1:11" ht="15.75" x14ac:dyDescent="0.2">
      <c r="G4" s="7" t="s">
        <v>26</v>
      </c>
      <c r="H4" s="4" t="s">
        <v>56</v>
      </c>
    </row>
    <row r="5" spans="1:11" ht="15.75" x14ac:dyDescent="0.2">
      <c r="G5" s="7"/>
      <c r="H5" s="4" t="s">
        <v>25</v>
      </c>
    </row>
    <row r="6" spans="1:11" ht="15.75" x14ac:dyDescent="0.2">
      <c r="G6" s="7"/>
      <c r="H6" s="4" t="s">
        <v>28</v>
      </c>
    </row>
    <row r="7" spans="1:11" ht="15.75" x14ac:dyDescent="0.2">
      <c r="G7" s="7"/>
      <c r="H7" s="4" t="s">
        <v>27</v>
      </c>
    </row>
    <row r="8" spans="1:11" ht="15.75" x14ac:dyDescent="0.2">
      <c r="G8" s="7"/>
      <c r="H8" s="4" t="s">
        <v>69</v>
      </c>
    </row>
    <row r="9" spans="1:11" s="10" customFormat="1" ht="54" customHeight="1" x14ac:dyDescent="0.2">
      <c r="A9" s="37" t="s">
        <v>16</v>
      </c>
      <c r="B9" s="37"/>
      <c r="C9" s="37"/>
      <c r="D9" s="37"/>
      <c r="E9" s="37"/>
      <c r="F9" s="37"/>
      <c r="G9" s="37"/>
      <c r="H9" s="37"/>
      <c r="I9" s="37"/>
      <c r="J9" s="37"/>
      <c r="K9" s="37"/>
    </row>
    <row r="10" spans="1:11" ht="9.6" customHeight="1" x14ac:dyDescent="0.2"/>
    <row r="11" spans="1:11" ht="58.9" customHeight="1" x14ac:dyDescent="0.2">
      <c r="A11" s="33" t="s">
        <v>18</v>
      </c>
      <c r="B11" s="33" t="s">
        <v>0</v>
      </c>
      <c r="C11" s="33" t="s">
        <v>1</v>
      </c>
      <c r="D11" s="33" t="s">
        <v>2</v>
      </c>
      <c r="E11" s="33" t="s">
        <v>3</v>
      </c>
      <c r="F11" s="33" t="s">
        <v>17</v>
      </c>
      <c r="G11" s="33" t="s">
        <v>4</v>
      </c>
      <c r="H11" s="33"/>
      <c r="I11" s="33"/>
      <c r="J11" s="33"/>
      <c r="K11" s="33"/>
    </row>
    <row r="12" spans="1:11" ht="36.6" customHeight="1" x14ac:dyDescent="0.2">
      <c r="A12" s="33"/>
      <c r="B12" s="33"/>
      <c r="C12" s="33"/>
      <c r="D12" s="33"/>
      <c r="E12" s="33"/>
      <c r="F12" s="33"/>
      <c r="G12" s="3">
        <v>2021</v>
      </c>
      <c r="H12" s="3">
        <v>2022</v>
      </c>
      <c r="I12" s="3">
        <v>2023</v>
      </c>
      <c r="J12" s="3">
        <v>2024</v>
      </c>
      <c r="K12" s="3">
        <v>2025</v>
      </c>
    </row>
    <row r="13" spans="1:11" x14ac:dyDescent="0.2">
      <c r="A13" s="14">
        <v>1</v>
      </c>
      <c r="B13" s="14">
        <v>2</v>
      </c>
      <c r="C13" s="14">
        <v>3</v>
      </c>
      <c r="D13" s="14">
        <v>4</v>
      </c>
      <c r="E13" s="14">
        <v>5</v>
      </c>
      <c r="F13" s="14">
        <v>6</v>
      </c>
      <c r="G13" s="14">
        <v>7</v>
      </c>
      <c r="H13" s="14">
        <v>8</v>
      </c>
      <c r="I13" s="14">
        <v>9</v>
      </c>
      <c r="J13" s="14">
        <v>10</v>
      </c>
      <c r="K13" s="14">
        <v>11</v>
      </c>
    </row>
    <row r="14" spans="1:11" ht="43.15" customHeight="1" x14ac:dyDescent="0.2">
      <c r="A14" s="32" t="s">
        <v>5</v>
      </c>
      <c r="B14" s="32" t="s">
        <v>6</v>
      </c>
      <c r="C14" s="2" t="s">
        <v>7</v>
      </c>
      <c r="D14" s="32" t="s">
        <v>40</v>
      </c>
      <c r="E14" s="32" t="s">
        <v>19</v>
      </c>
      <c r="F14" s="8">
        <f>G14+H14+I14+J14+K14</f>
        <v>2000</v>
      </c>
      <c r="G14" s="8">
        <v>400</v>
      </c>
      <c r="H14" s="8">
        <v>400</v>
      </c>
      <c r="I14" s="8">
        <v>400</v>
      </c>
      <c r="J14" s="8">
        <v>400</v>
      </c>
      <c r="K14" s="8">
        <v>400</v>
      </c>
    </row>
    <row r="15" spans="1:11" ht="51.6" customHeight="1" x14ac:dyDescent="0.2">
      <c r="A15" s="32"/>
      <c r="B15" s="32"/>
      <c r="C15" s="2" t="s">
        <v>20</v>
      </c>
      <c r="D15" s="32"/>
      <c r="E15" s="32"/>
      <c r="F15" s="8">
        <f t="shared" ref="F15:F19" si="0">G15+H15+I15+J15+K15</f>
        <v>850</v>
      </c>
      <c r="G15" s="8">
        <v>200</v>
      </c>
      <c r="H15" s="8">
        <v>50</v>
      </c>
      <c r="I15" s="8">
        <v>200</v>
      </c>
      <c r="J15" s="8">
        <v>200</v>
      </c>
      <c r="K15" s="8">
        <v>200</v>
      </c>
    </row>
    <row r="16" spans="1:11" ht="58.9" customHeight="1" x14ac:dyDescent="0.2">
      <c r="A16" s="32"/>
      <c r="B16" s="32"/>
      <c r="C16" s="2" t="s">
        <v>21</v>
      </c>
      <c r="D16" s="32"/>
      <c r="E16" s="32"/>
      <c r="F16" s="8">
        <f t="shared" si="0"/>
        <v>2500</v>
      </c>
      <c r="G16" s="8">
        <v>500</v>
      </c>
      <c r="H16" s="8">
        <v>500</v>
      </c>
      <c r="I16" s="8">
        <v>500</v>
      </c>
      <c r="J16" s="8">
        <v>500</v>
      </c>
      <c r="K16" s="8">
        <v>500</v>
      </c>
    </row>
    <row r="17" spans="1:11" ht="43.15" customHeight="1" x14ac:dyDescent="0.2">
      <c r="A17" s="32"/>
      <c r="B17" s="32"/>
      <c r="C17" s="2" t="s">
        <v>8</v>
      </c>
      <c r="D17" s="32"/>
      <c r="E17" s="32"/>
      <c r="F17" s="8">
        <f t="shared" si="0"/>
        <v>250</v>
      </c>
      <c r="G17" s="8">
        <v>50</v>
      </c>
      <c r="H17" s="8">
        <v>50</v>
      </c>
      <c r="I17" s="8">
        <v>50</v>
      </c>
      <c r="J17" s="8">
        <v>50</v>
      </c>
      <c r="K17" s="8">
        <v>50</v>
      </c>
    </row>
    <row r="18" spans="1:11" ht="57.6" customHeight="1" x14ac:dyDescent="0.2">
      <c r="A18" s="32"/>
      <c r="B18" s="32"/>
      <c r="C18" s="2" t="s">
        <v>22</v>
      </c>
      <c r="D18" s="32"/>
      <c r="E18" s="32"/>
      <c r="F18" s="8">
        <f>G18+H18+I18+J18+K18</f>
        <v>1000</v>
      </c>
      <c r="G18" s="8">
        <v>1000</v>
      </c>
      <c r="H18" s="8">
        <v>0</v>
      </c>
      <c r="I18" s="8">
        <v>0</v>
      </c>
      <c r="J18" s="8">
        <v>0</v>
      </c>
      <c r="K18" s="8">
        <v>0</v>
      </c>
    </row>
    <row r="19" spans="1:11" ht="75.599999999999994" customHeight="1" x14ac:dyDescent="0.2">
      <c r="A19" s="2" t="s">
        <v>9</v>
      </c>
      <c r="B19" s="2" t="s">
        <v>10</v>
      </c>
      <c r="C19" s="2" t="s">
        <v>23</v>
      </c>
      <c r="D19" s="15" t="s">
        <v>38</v>
      </c>
      <c r="E19" s="15" t="s">
        <v>19</v>
      </c>
      <c r="F19" s="8">
        <f t="shared" si="0"/>
        <v>700</v>
      </c>
      <c r="G19" s="8">
        <v>200</v>
      </c>
      <c r="H19" s="8">
        <v>0</v>
      </c>
      <c r="I19" s="8">
        <v>200</v>
      </c>
      <c r="J19" s="8">
        <v>100</v>
      </c>
      <c r="K19" s="8">
        <v>200</v>
      </c>
    </row>
    <row r="20" spans="1:11" ht="61.15" customHeight="1" x14ac:dyDescent="0.2">
      <c r="A20" s="11" t="s">
        <v>11</v>
      </c>
      <c r="B20" s="12" t="s">
        <v>12</v>
      </c>
      <c r="C20" s="2" t="s">
        <v>24</v>
      </c>
      <c r="D20" s="15" t="s">
        <v>39</v>
      </c>
      <c r="E20" s="15" t="s">
        <v>13</v>
      </c>
      <c r="F20" s="32" t="s">
        <v>14</v>
      </c>
      <c r="G20" s="32"/>
      <c r="H20" s="32"/>
      <c r="I20" s="32"/>
      <c r="J20" s="32"/>
      <c r="K20" s="32"/>
    </row>
    <row r="21" spans="1:11" ht="76.900000000000006" customHeight="1" x14ac:dyDescent="0.2">
      <c r="A21" s="29" t="s">
        <v>29</v>
      </c>
      <c r="B21" s="29" t="s">
        <v>50</v>
      </c>
      <c r="C21" s="2" t="s">
        <v>53</v>
      </c>
      <c r="D21" s="20" t="s">
        <v>45</v>
      </c>
      <c r="E21" s="29" t="s">
        <v>19</v>
      </c>
      <c r="F21" s="13">
        <f t="shared" ref="F21:F39" si="1">G21+H21+I21+J21+K21</f>
        <v>200</v>
      </c>
      <c r="G21" s="13">
        <v>0</v>
      </c>
      <c r="H21" s="13">
        <v>200</v>
      </c>
      <c r="I21" s="13">
        <v>0</v>
      </c>
      <c r="J21" s="13">
        <v>0</v>
      </c>
      <c r="K21" s="13">
        <v>0</v>
      </c>
    </row>
    <row r="22" spans="1:11" ht="76.900000000000006" customHeight="1" x14ac:dyDescent="0.2">
      <c r="A22" s="30"/>
      <c r="B22" s="30"/>
      <c r="C22" s="34" t="s">
        <v>57</v>
      </c>
      <c r="D22" s="20" t="s">
        <v>45</v>
      </c>
      <c r="E22" s="30"/>
      <c r="F22" s="8">
        <f t="shared" si="1"/>
        <v>2000</v>
      </c>
      <c r="G22" s="8"/>
      <c r="H22" s="8">
        <v>2000</v>
      </c>
      <c r="I22" s="8"/>
      <c r="J22" s="8"/>
      <c r="K22" s="8"/>
    </row>
    <row r="23" spans="1:11" ht="37.15" customHeight="1" x14ac:dyDescent="0.2">
      <c r="A23" s="30"/>
      <c r="B23" s="30"/>
      <c r="C23" s="35"/>
      <c r="D23" s="21" t="s">
        <v>34</v>
      </c>
      <c r="E23" s="30"/>
      <c r="F23" s="8">
        <f t="shared" si="1"/>
        <v>5547.8</v>
      </c>
      <c r="G23" s="8"/>
      <c r="H23" s="8">
        <f>6656-1656+547.8</f>
        <v>5547.8</v>
      </c>
      <c r="I23" s="13"/>
      <c r="J23" s="13"/>
      <c r="K23" s="13"/>
    </row>
    <row r="24" spans="1:11" ht="36.6" customHeight="1" x14ac:dyDescent="0.2">
      <c r="A24" s="30"/>
      <c r="B24" s="30"/>
      <c r="C24" s="36"/>
      <c r="D24" s="23" t="s">
        <v>58</v>
      </c>
      <c r="E24" s="31"/>
      <c r="F24" s="8">
        <f t="shared" si="1"/>
        <v>110.3</v>
      </c>
      <c r="G24" s="8"/>
      <c r="H24" s="8">
        <v>110.3</v>
      </c>
      <c r="I24" s="13"/>
      <c r="J24" s="13"/>
      <c r="K24" s="13"/>
    </row>
    <row r="25" spans="1:11" ht="76.900000000000006" customHeight="1" x14ac:dyDescent="0.2">
      <c r="A25" s="30"/>
      <c r="B25" s="30"/>
      <c r="C25" s="2" t="s">
        <v>52</v>
      </c>
      <c r="D25" s="18" t="s">
        <v>48</v>
      </c>
      <c r="E25" s="18" t="s">
        <v>19</v>
      </c>
      <c r="F25" s="8">
        <f t="shared" si="1"/>
        <v>3550</v>
      </c>
      <c r="G25" s="8">
        <v>0</v>
      </c>
      <c r="H25" s="8">
        <f>1000-650+3200</f>
        <v>3550</v>
      </c>
      <c r="I25" s="8">
        <v>0</v>
      </c>
      <c r="J25" s="8">
        <v>0</v>
      </c>
      <c r="K25" s="8">
        <v>0</v>
      </c>
    </row>
    <row r="26" spans="1:11" ht="76.5" x14ac:dyDescent="0.2">
      <c r="A26" s="30"/>
      <c r="B26" s="30"/>
      <c r="C26" s="24" t="s">
        <v>67</v>
      </c>
      <c r="D26" s="23" t="s">
        <v>48</v>
      </c>
      <c r="E26" s="23" t="s">
        <v>19</v>
      </c>
      <c r="F26" s="8">
        <f t="shared" si="1"/>
        <v>300</v>
      </c>
      <c r="G26" s="8"/>
      <c r="H26" s="8">
        <v>300</v>
      </c>
      <c r="I26" s="8"/>
      <c r="J26" s="8"/>
      <c r="K26" s="8"/>
    </row>
    <row r="27" spans="1:11" ht="69" customHeight="1" x14ac:dyDescent="0.2">
      <c r="A27" s="30"/>
      <c r="B27" s="30"/>
      <c r="C27" s="22" t="s">
        <v>54</v>
      </c>
      <c r="D27" s="21" t="s">
        <v>48</v>
      </c>
      <c r="E27" s="21" t="s">
        <v>19</v>
      </c>
      <c r="F27" s="8">
        <f t="shared" si="1"/>
        <v>50</v>
      </c>
      <c r="G27" s="8"/>
      <c r="H27" s="8">
        <v>50</v>
      </c>
      <c r="I27" s="8"/>
      <c r="J27" s="8"/>
      <c r="K27" s="8"/>
    </row>
    <row r="28" spans="1:11" ht="72" customHeight="1" x14ac:dyDescent="0.2">
      <c r="A28" s="30"/>
      <c r="B28" s="30"/>
      <c r="C28" s="22" t="s">
        <v>55</v>
      </c>
      <c r="D28" s="21" t="s">
        <v>48</v>
      </c>
      <c r="E28" s="21" t="s">
        <v>19</v>
      </c>
      <c r="F28" s="8">
        <f t="shared" si="1"/>
        <v>50</v>
      </c>
      <c r="G28" s="8"/>
      <c r="H28" s="8">
        <v>50</v>
      </c>
      <c r="I28" s="8"/>
      <c r="J28" s="8"/>
      <c r="K28" s="8"/>
    </row>
    <row r="29" spans="1:11" ht="119.45" customHeight="1" x14ac:dyDescent="0.2">
      <c r="A29" s="31"/>
      <c r="B29" s="31"/>
      <c r="C29" s="2" t="s">
        <v>51</v>
      </c>
      <c r="D29" s="19" t="s">
        <v>49</v>
      </c>
      <c r="E29" s="19" t="s">
        <v>19</v>
      </c>
      <c r="F29" s="8">
        <f t="shared" si="1"/>
        <v>350</v>
      </c>
      <c r="G29" s="8">
        <v>0</v>
      </c>
      <c r="H29" s="8">
        <v>350</v>
      </c>
      <c r="I29" s="8">
        <v>0</v>
      </c>
      <c r="J29" s="8">
        <v>0</v>
      </c>
      <c r="K29" s="8">
        <v>0</v>
      </c>
    </row>
    <row r="30" spans="1:11" ht="85.15" customHeight="1" x14ac:dyDescent="0.2">
      <c r="A30" s="11" t="s">
        <v>30</v>
      </c>
      <c r="B30" s="12" t="s">
        <v>32</v>
      </c>
      <c r="C30" s="2" t="s">
        <v>31</v>
      </c>
      <c r="D30" s="15" t="s">
        <v>34</v>
      </c>
      <c r="E30" s="15" t="s">
        <v>19</v>
      </c>
      <c r="F30" s="13">
        <f t="shared" si="1"/>
        <v>100</v>
      </c>
      <c r="G30" s="13">
        <v>0</v>
      </c>
      <c r="H30" s="13">
        <v>100</v>
      </c>
      <c r="I30" s="13">
        <v>0</v>
      </c>
      <c r="J30" s="13">
        <v>0</v>
      </c>
      <c r="K30" s="13">
        <v>0</v>
      </c>
    </row>
    <row r="31" spans="1:11" ht="330.6" customHeight="1" x14ac:dyDescent="0.2">
      <c r="A31" s="11" t="s">
        <v>33</v>
      </c>
      <c r="B31" s="12" t="s">
        <v>35</v>
      </c>
      <c r="C31" s="2" t="s">
        <v>36</v>
      </c>
      <c r="D31" s="15" t="s">
        <v>37</v>
      </c>
      <c r="E31" s="15" t="s">
        <v>19</v>
      </c>
      <c r="F31" s="8">
        <f t="shared" si="1"/>
        <v>10257.5</v>
      </c>
      <c r="G31" s="8">
        <v>0</v>
      </c>
      <c r="H31" s="8">
        <f>1197.5+4200+360+1500+3000</f>
        <v>10257.5</v>
      </c>
      <c r="I31" s="8">
        <v>0</v>
      </c>
      <c r="J31" s="8">
        <v>0</v>
      </c>
      <c r="K31" s="8">
        <v>0</v>
      </c>
    </row>
    <row r="32" spans="1:11" s="9" customFormat="1" ht="108.6" customHeight="1" x14ac:dyDescent="0.2">
      <c r="A32" s="11" t="s">
        <v>41</v>
      </c>
      <c r="B32" s="12" t="s">
        <v>42</v>
      </c>
      <c r="C32" s="2" t="s">
        <v>43</v>
      </c>
      <c r="D32" s="15" t="s">
        <v>44</v>
      </c>
      <c r="E32" s="15" t="s">
        <v>19</v>
      </c>
      <c r="F32" s="17">
        <f t="shared" si="1"/>
        <v>216.11799999999999</v>
      </c>
      <c r="G32" s="8">
        <v>0</v>
      </c>
      <c r="H32" s="17">
        <v>216.11799999999999</v>
      </c>
      <c r="I32" s="8">
        <v>0</v>
      </c>
      <c r="J32" s="8">
        <v>0</v>
      </c>
      <c r="K32" s="8">
        <v>0</v>
      </c>
    </row>
    <row r="33" spans="1:11" s="9" customFormat="1" ht="83.45" customHeight="1" x14ac:dyDescent="0.2">
      <c r="A33" s="29" t="s">
        <v>60</v>
      </c>
      <c r="B33" s="34" t="s">
        <v>59</v>
      </c>
      <c r="C33" s="34" t="s">
        <v>61</v>
      </c>
      <c r="D33" s="23" t="s">
        <v>48</v>
      </c>
      <c r="E33" s="23" t="s">
        <v>19</v>
      </c>
      <c r="F33" s="17">
        <f t="shared" si="1"/>
        <v>5257.9579999999996</v>
      </c>
      <c r="G33" s="8"/>
      <c r="H33" s="17">
        <v>5257.9579999999996</v>
      </c>
      <c r="I33" s="8"/>
      <c r="J33" s="8"/>
      <c r="K33" s="8"/>
    </row>
    <row r="34" spans="1:11" s="9" customFormat="1" ht="68.45" customHeight="1" x14ac:dyDescent="0.2">
      <c r="A34" s="31"/>
      <c r="B34" s="36"/>
      <c r="C34" s="36"/>
      <c r="D34" s="23" t="s">
        <v>63</v>
      </c>
      <c r="E34" s="23" t="s">
        <v>19</v>
      </c>
      <c r="F34" s="17">
        <f t="shared" si="1"/>
        <v>301</v>
      </c>
      <c r="G34" s="8"/>
      <c r="H34" s="17">
        <f>H36+H37+H38+H39</f>
        <v>301</v>
      </c>
      <c r="I34" s="8"/>
      <c r="J34" s="8"/>
      <c r="K34" s="8"/>
    </row>
    <row r="35" spans="1:11" s="9" customFormat="1" ht="35.450000000000003" customHeight="1" x14ac:dyDescent="0.2">
      <c r="A35" s="29"/>
      <c r="B35" s="29"/>
      <c r="C35" s="29"/>
      <c r="D35" s="11" t="s">
        <v>68</v>
      </c>
      <c r="E35" s="23"/>
      <c r="F35" s="17"/>
      <c r="G35" s="8"/>
      <c r="H35" s="17"/>
      <c r="I35" s="8"/>
      <c r="J35" s="8"/>
      <c r="K35" s="8"/>
    </row>
    <row r="36" spans="1:11" s="28" customFormat="1" ht="44.45" customHeight="1" x14ac:dyDescent="0.2">
      <c r="A36" s="30"/>
      <c r="B36" s="30"/>
      <c r="C36" s="30"/>
      <c r="D36" s="25" t="s">
        <v>64</v>
      </c>
      <c r="E36" s="25"/>
      <c r="F36" s="26">
        <f t="shared" ref="F36" si="2">G36+H36+I36+J36+K36</f>
        <v>101</v>
      </c>
      <c r="G36" s="27"/>
      <c r="H36" s="26">
        <v>101</v>
      </c>
      <c r="I36" s="27"/>
      <c r="J36" s="27"/>
      <c r="K36" s="27"/>
    </row>
    <row r="37" spans="1:11" s="28" customFormat="1" ht="40.15" customHeight="1" x14ac:dyDescent="0.2">
      <c r="A37" s="30"/>
      <c r="B37" s="30"/>
      <c r="C37" s="30"/>
      <c r="D37" s="25" t="s">
        <v>66</v>
      </c>
      <c r="E37" s="25"/>
      <c r="F37" s="26">
        <f t="shared" si="1"/>
        <v>100</v>
      </c>
      <c r="G37" s="27"/>
      <c r="H37" s="26">
        <v>100</v>
      </c>
      <c r="I37" s="27"/>
      <c r="J37" s="27"/>
      <c r="K37" s="27"/>
    </row>
    <row r="38" spans="1:11" s="28" customFormat="1" ht="40.15" customHeight="1" x14ac:dyDescent="0.2">
      <c r="A38" s="30"/>
      <c r="B38" s="30"/>
      <c r="C38" s="30"/>
      <c r="D38" s="25" t="s">
        <v>62</v>
      </c>
      <c r="E38" s="25"/>
      <c r="F38" s="26">
        <f t="shared" ref="F38" si="3">G38+H38+I38+J38+K38</f>
        <v>50</v>
      </c>
      <c r="G38" s="27"/>
      <c r="H38" s="26">
        <v>50</v>
      </c>
      <c r="I38" s="27"/>
      <c r="J38" s="27"/>
      <c r="K38" s="27"/>
    </row>
    <row r="39" spans="1:11" s="28" customFormat="1" ht="37.15" customHeight="1" x14ac:dyDescent="0.2">
      <c r="A39" s="31"/>
      <c r="B39" s="31"/>
      <c r="C39" s="31"/>
      <c r="D39" s="25" t="s">
        <v>65</v>
      </c>
      <c r="E39" s="25"/>
      <c r="F39" s="26">
        <f t="shared" si="1"/>
        <v>50</v>
      </c>
      <c r="G39" s="27"/>
      <c r="H39" s="26">
        <v>50</v>
      </c>
      <c r="I39" s="27"/>
      <c r="J39" s="27"/>
      <c r="K39" s="27"/>
    </row>
    <row r="40" spans="1:11" s="9" customFormat="1" ht="20.45" customHeight="1" x14ac:dyDescent="0.2">
      <c r="A40" s="14"/>
      <c r="B40" s="33" t="s">
        <v>15</v>
      </c>
      <c r="C40" s="33"/>
      <c r="D40" s="33"/>
      <c r="E40" s="33"/>
      <c r="F40" s="16">
        <f t="shared" ref="F40:G40" si="4">F14+F15+F16+F17+F18+F19+F21+F22+F23+F24+F25+F26+F27+F28+F29+F30+F31+F32+F33+F34</f>
        <v>35590.675999999999</v>
      </c>
      <c r="G40" s="16">
        <f t="shared" si="4"/>
        <v>2350</v>
      </c>
      <c r="H40" s="16">
        <f>H14+H15+H16+H17+H18+H19+H21+H22+H23+H24+H25+H26+H27+H28+H29+H30+H31+H32+H33+H34</f>
        <v>29290.675999999996</v>
      </c>
      <c r="I40" s="16">
        <f t="shared" ref="I40:K40" si="5">I14+I15+I16+I17+I18+I19+I21+I22+I23+I24+I25+I26+I27+I28+I29+I30+I31+I32+I33+I34</f>
        <v>1350</v>
      </c>
      <c r="J40" s="16">
        <f t="shared" si="5"/>
        <v>1250</v>
      </c>
      <c r="K40" s="16">
        <f t="shared" si="5"/>
        <v>1350</v>
      </c>
    </row>
    <row r="42" spans="1:11" s="1" customFormat="1" ht="15.75" x14ac:dyDescent="0.25">
      <c r="B42" s="1" t="s">
        <v>46</v>
      </c>
      <c r="G42" s="1" t="s">
        <v>47</v>
      </c>
    </row>
  </sheetData>
  <mergeCells count="24">
    <mergeCell ref="A11:A12"/>
    <mergeCell ref="A9:K9"/>
    <mergeCell ref="F20:K20"/>
    <mergeCell ref="B11:B12"/>
    <mergeCell ref="C11:C12"/>
    <mergeCell ref="D11:D12"/>
    <mergeCell ref="E11:E12"/>
    <mergeCell ref="F11:F12"/>
    <mergeCell ref="G11:K11"/>
    <mergeCell ref="A14:A18"/>
    <mergeCell ref="B14:B18"/>
    <mergeCell ref="E14:E18"/>
    <mergeCell ref="B40:E40"/>
    <mergeCell ref="C22:C24"/>
    <mergeCell ref="A33:A34"/>
    <mergeCell ref="B33:B34"/>
    <mergeCell ref="C33:C34"/>
    <mergeCell ref="E21:E24"/>
    <mergeCell ref="A35:A39"/>
    <mergeCell ref="B35:B39"/>
    <mergeCell ref="C35:C39"/>
    <mergeCell ref="A21:A29"/>
    <mergeCell ref="B21:B29"/>
    <mergeCell ref="D14:D18"/>
  </mergeCells>
  <pageMargins left="0.39370078740157483" right="0.19685039370078741" top="0.19685039370078741" bottom="0.19685039370078741" header="0.19685039370078741" footer="0.19685039370078741"/>
  <pageSetup paperSize="9" scale="76" fitToWidth="0" fitToHeight="3" orientation="landscape" r:id="rId1"/>
  <rowBreaks count="3" manualBreakCount="3">
    <brk id="20" max="16383" man="1"/>
    <brk id="29" max="10" man="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220FU11</dc:creator>
  <cp:lastModifiedBy>Irina</cp:lastModifiedBy>
  <cp:lastPrinted>2022-08-25T18:08:56Z</cp:lastPrinted>
  <dcterms:created xsi:type="dcterms:W3CDTF">2022-01-28T07:03:37Z</dcterms:created>
  <dcterms:modified xsi:type="dcterms:W3CDTF">2022-08-26T08:44:25Z</dcterms:modified>
</cp:coreProperties>
</file>