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50"/>
  </bookViews>
  <sheets>
    <sheet name="перелік заходів" sheetId="2" r:id="rId1"/>
  </sheets>
  <definedNames>
    <definedName name="_xlnm.Print_Titles" localSheetId="0">'перелік заходів'!$5:$6</definedName>
  </definedNames>
  <calcPr calcId="152511"/>
</workbook>
</file>

<file path=xl/calcChain.xml><?xml version="1.0" encoding="utf-8"?>
<calcChain xmlns="http://schemas.openxmlformats.org/spreadsheetml/2006/main">
  <c r="H14" i="2" l="1"/>
  <c r="I13" i="2"/>
  <c r="G14" i="2"/>
  <c r="H9" i="2"/>
  <c r="G9" i="2"/>
  <c r="I8" i="2" l="1"/>
  <c r="I9" i="2"/>
  <c r="I10" i="2"/>
  <c r="I11" i="2"/>
  <c r="I12" i="2"/>
  <c r="I7" i="2"/>
  <c r="I14" i="2" l="1"/>
  <c r="G7" i="2"/>
  <c r="H7" i="2" l="1"/>
</calcChain>
</file>

<file path=xl/sharedStrings.xml><?xml version="1.0" encoding="utf-8"?>
<sst xmlns="http://schemas.openxmlformats.org/spreadsheetml/2006/main" count="64" uniqueCount="52">
  <si>
    <t>Бюджет Чорноморської міської територіальної громади</t>
  </si>
  <si>
    <t>2022 рік</t>
  </si>
  <si>
    <t>Назва напряму діяльності (пріоритетні завдання)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</si>
  <si>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</si>
  <si>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</si>
  <si>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</si>
  <si>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</si>
  <si>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</si>
  <si>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</si>
  <si>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</si>
  <si>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2.</t>
  </si>
  <si>
    <t>Разом</t>
  </si>
  <si>
    <t>Обсяги фінансування (вартість), 
 тис. грн</t>
  </si>
  <si>
    <t>Забезпечення життєдіяльності Чорноморської міської територіальної громади в умовах особливого періоду та збереження гпромадського порядку</t>
  </si>
  <si>
    <t>Надання фінансової  підтримки Комунальному некомерційному підприємству ″Чорноморська лікарня″ Чорноморської міської ради Одеського району Одеської області</t>
  </si>
  <si>
    <t>Виконавчий комітет Чорноморської міської ради Одеського району Одеської області
 Комунальне некомерційне підприємство ″Чорноморська лікарня″ Чорноморської міської ради Одеського району Одеської області</t>
  </si>
  <si>
    <t>3.</t>
  </si>
  <si>
    <t>Міської 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2022 рік</t>
  </si>
  <si>
    <t xml:space="preserve">Порівняльна таблиця до  заходів і завдань </t>
  </si>
  <si>
    <t>діюча редакція</t>
  </si>
  <si>
    <t>з урахуванням змін (проєкт)</t>
  </si>
  <si>
    <t>4.</t>
  </si>
  <si>
    <t>Проведення занять військової підготовки, учбових стрільб
та навчань з населенням громади, членами територіальної
оборони громади, військових громадських формувань з
метою набуття особових навичок по виконанню обов’язків
за призначенням згідно вимог воєнного стану</t>
  </si>
  <si>
    <t>Облаштування, утримання  навчальних об’єктів та  проведення занять військової підготовки, учбових стрільб  та навчань з  членами територіальної оборони, військових громадських формувань  з метою набуття особових навичок по виконанню обов’язків за призначенням згідно вимог воєнного стану</t>
  </si>
  <si>
    <t xml:space="preserve">Навчання особового складу підрозділів територіальної оборони, 
військових громадських формувань   їх підготовка до виконання  бойових завдань
</t>
  </si>
  <si>
    <t xml:space="preserve">Підвищення рівня боєздатності військовозобов'язаних та забезпечення розгортання  в особливий період підрозділів Територіальної оборони, військовослужбовців </t>
  </si>
  <si>
    <t xml:space="preserve">Здійснення закупівлі матеріальних цінностей, послуг для боєздатності військовозобов'язаних, функціонування підрозділів Територіальної оборони/добровольчих формувань, військовослужбовців:
речове майно;
засоби розвідки; 
засоби життєзабезпечення;
послуги з харчування;
оплата комунальних послуг та відшкодування комунальних послуг;
пально-мастильні матеріали
тощо </t>
  </si>
  <si>
    <t>Виконавчий комітет Чорноморської міської ради Одеського району Одеської області
Управління комунальної власності та земельних відносин Чорноморської міської ради Одеського району Одеської області</t>
  </si>
  <si>
    <t>Підвищення рівня боєздатності військовозобов'язаних та  забезпечення підрозділів територіальної оборони та військових частин  для функціонування в умовах особливого періоду</t>
  </si>
  <si>
    <r>
      <t xml:space="preserve">Виконавчий комітет Чорноморської міської ради Одеського району Одеської області
Громадська організація </t>
    </r>
    <r>
      <rPr>
        <sz val="11"/>
        <color rgb="FF000000"/>
        <rFont val="Calibri"/>
        <family val="2"/>
        <charset val="204"/>
      </rPr>
      <t>"</t>
    </r>
    <r>
      <rPr>
        <sz val="11"/>
        <color rgb="FF000000"/>
        <rFont val="Times New Roman"/>
        <family val="1"/>
        <charset val="204"/>
      </rPr>
      <t>Спортивний стрілецький клуб "Дивізіон-55"</t>
    </r>
  </si>
  <si>
    <t>Здійснення закупівлі матеріальних цінностей, послуг для посилення громадської безпеки та охорони об’єктів, що забезпечують життєдіяльність населення Чорноморської міської територіальної громади:
грошова винагорода;
засоби індивідуального захисту;
пально-мастильні матеріали;
послуги з харчування;
тощо</t>
  </si>
  <si>
    <t>Створення запасу лікарських засобів з можливістю подальшого використання для надання  медичної допомоги військовослужбовцям та представникам територіальної оборони з пораненнями, травмами та соматичними захворюваннями</t>
  </si>
  <si>
    <t>Забезпечення медичною допомогою поранених, травмованих та хворих на соматичні захворювання військовослужбовців та представників територіальної оборони</t>
  </si>
  <si>
    <t>5.</t>
  </si>
  <si>
    <t xml:space="preserve">Фінансове управління Чорноморської міської ради Одеського райоу Одеської області
Військова частина А4210 </t>
  </si>
  <si>
    <t>Матеріально-технічне забезпечення військової частини А4210  в умовах особливого періоду</t>
  </si>
  <si>
    <t>Матеріально-технічне забезпечення військової частини  А4210</t>
  </si>
  <si>
    <t xml:space="preserve">Посилення громадської безпеки та охорони об’єктів, що забезпечують життєдіяльність населення Чорноморської міської територіальної громади, із залученням громадськості (добровольчих формувань) та особового складу  Відділу поліції № 1 Одеського районного управління поліції № 2 ГУНП в Одеській області </t>
  </si>
  <si>
    <t xml:space="preserve">Виконавчий комітет Чорноморської міської ради Одеського району Одеської області
Комунальна установа ″Муніципальна варта″ Чорноморської міської ради Одеського району Одеської області
 Відділ поліції № 1 Одеського районного управління поліції № 2 ГУНП в Одеській області </t>
  </si>
  <si>
    <t>6.</t>
  </si>
  <si>
    <t xml:space="preserve">Матеріально-технічне забезпечення  Відділу поліції № 1 Одеського районного управління поліції № 2 ГУНП в Одеській області </t>
  </si>
  <si>
    <t xml:space="preserve">Фінансове управління Чорноморської міської ради Одеського райоу Одеської області;
ГУНП в Одеській області;
Відділ поліції № 1 ОРУП                    № 2 ГУНП в Одеській області 
 </t>
  </si>
  <si>
    <t>Матеріально-технічне забезпечення Відділу поліції № 1 ОРУП № 2 ГУНП в Одеській області  в умовах особливого періоду</t>
  </si>
  <si>
    <t xml:space="preserve">Начальник фінансового управління </t>
  </si>
  <si>
    <t>Ольга ЯКОВЕНКО</t>
  </si>
  <si>
    <t>Відхилення,
 тис. грн</t>
  </si>
  <si>
    <t>Матеріально-технічне забезпечення військової частини  А7382</t>
  </si>
  <si>
    <t xml:space="preserve">Фінансове управління Чорноморської міської ради Одеського райоу Одеської області
Військова частина А7382 </t>
  </si>
  <si>
    <t>Матеріально-технічне забезпечення військової частини А7382 
 в умовах особливого періоду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</si>
  <si>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війчькової частини А7382</t>
  </si>
  <si>
    <t>Субвенція з місцевого бюджету на виконання програм соціально-економічного розвитку регіонів для  матеріально-технічного забезпечення військової частини А4210</t>
  </si>
  <si>
    <t>Субвенція з місцевого бюджету на виконання програм соціально-економічного розвитку регіонів для забезпечення особового складу сучасними засобами цифрового радіозв’язку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</si>
</sst>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11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3" fillId="0" borderId="0" xfId="0" applyFont="1"/>
    <xf numFmtId="164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0" fillId="0" borderId="0" xfId="0" applyFont="1"/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6" zoomScaleNormal="100" zoomScaleSheetLayoutView="76" workbookViewId="0">
      <selection activeCell="H14" sqref="H14"/>
    </sheetView>
  </sheetViews>
  <sheetFormatPr defaultRowHeight="15" x14ac:dyDescent="0.25"/>
  <cols>
    <col min="1" max="1" width="4.7109375" customWidth="1"/>
    <col min="2" max="2" width="38.7109375" customWidth="1"/>
    <col min="3" max="3" width="34.7109375" customWidth="1"/>
    <col min="4" max="4" width="11.7109375" customWidth="1"/>
    <col min="5" max="5" width="24.42578125" customWidth="1"/>
    <col min="6" max="6" width="22.5703125" customWidth="1"/>
    <col min="7" max="7" width="11.85546875" customWidth="1"/>
    <col min="8" max="8" width="15.140625" customWidth="1"/>
    <col min="9" max="9" width="13.140625" customWidth="1"/>
    <col min="10" max="10" width="18.140625" customWidth="1"/>
  </cols>
  <sheetData>
    <row r="1" spans="1:10" x14ac:dyDescent="0.25">
      <c r="J1" s="2"/>
    </row>
    <row r="2" spans="1:10" ht="15" customHeight="1" x14ac:dyDescent="0.25">
      <c r="A2" s="25" t="s">
        <v>18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32.450000000000003" customHeight="1" x14ac:dyDescent="0.25">
      <c r="A3" s="26" t="s">
        <v>17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50.25" customHeight="1" x14ac:dyDescent="0.25">
      <c r="A5" s="31" t="s">
        <v>8</v>
      </c>
      <c r="B5" s="33" t="s">
        <v>2</v>
      </c>
      <c r="C5" s="33" t="s">
        <v>3</v>
      </c>
      <c r="D5" s="33" t="s">
        <v>4</v>
      </c>
      <c r="E5" s="33" t="s">
        <v>5</v>
      </c>
      <c r="F5" s="33" t="s">
        <v>6</v>
      </c>
      <c r="G5" s="28" t="s">
        <v>12</v>
      </c>
      <c r="H5" s="29"/>
      <c r="I5" s="33" t="s">
        <v>45</v>
      </c>
      <c r="J5" s="33" t="s">
        <v>7</v>
      </c>
    </row>
    <row r="6" spans="1:10" ht="50.25" customHeight="1" x14ac:dyDescent="0.25">
      <c r="A6" s="32"/>
      <c r="B6" s="34"/>
      <c r="C6" s="34"/>
      <c r="D6" s="34"/>
      <c r="E6" s="34"/>
      <c r="F6" s="34"/>
      <c r="G6" s="6" t="s">
        <v>19</v>
      </c>
      <c r="H6" s="6" t="s">
        <v>20</v>
      </c>
      <c r="I6" s="34"/>
      <c r="J6" s="34"/>
    </row>
    <row r="7" spans="1:10" ht="200.45" customHeight="1" x14ac:dyDescent="0.25">
      <c r="A7" s="6" t="s">
        <v>9</v>
      </c>
      <c r="B7" s="9" t="s">
        <v>25</v>
      </c>
      <c r="C7" s="10" t="s">
        <v>26</v>
      </c>
      <c r="D7" s="6" t="s">
        <v>1</v>
      </c>
      <c r="E7" s="6" t="s">
        <v>27</v>
      </c>
      <c r="F7" s="6" t="s">
        <v>0</v>
      </c>
      <c r="G7" s="8">
        <f>3349-67.5+1300+100</f>
        <v>4681.5</v>
      </c>
      <c r="H7" s="8">
        <f>3349-67.5+1300+100</f>
        <v>4681.5</v>
      </c>
      <c r="I7" s="8">
        <f>H7-G7</f>
        <v>0</v>
      </c>
      <c r="J7" s="6" t="s">
        <v>28</v>
      </c>
    </row>
    <row r="8" spans="1:10" ht="168.6" customHeight="1" x14ac:dyDescent="0.25">
      <c r="A8" s="6" t="s">
        <v>10</v>
      </c>
      <c r="B8" s="9" t="s">
        <v>22</v>
      </c>
      <c r="C8" s="10" t="s">
        <v>23</v>
      </c>
      <c r="D8" s="6" t="s">
        <v>1</v>
      </c>
      <c r="E8" s="6" t="s">
        <v>29</v>
      </c>
      <c r="F8" s="6" t="s">
        <v>0</v>
      </c>
      <c r="G8" s="8">
        <v>100</v>
      </c>
      <c r="H8" s="8">
        <v>100</v>
      </c>
      <c r="I8" s="8">
        <f t="shared" ref="I8:I13" si="0">H8-G8</f>
        <v>0</v>
      </c>
      <c r="J8" s="6" t="s">
        <v>24</v>
      </c>
    </row>
    <row r="9" spans="1:10" ht="209.25" customHeight="1" x14ac:dyDescent="0.25">
      <c r="A9" s="11" t="s">
        <v>16</v>
      </c>
      <c r="B9" s="7" t="s">
        <v>37</v>
      </c>
      <c r="C9" s="10" t="s">
        <v>30</v>
      </c>
      <c r="D9" s="6" t="s">
        <v>1</v>
      </c>
      <c r="E9" s="6" t="s">
        <v>38</v>
      </c>
      <c r="F9" s="4" t="s">
        <v>0</v>
      </c>
      <c r="G9" s="14">
        <f>2100+200+100+1537.2+269.5+167.2+471.324+695-12.1</f>
        <v>5528.1239999999989</v>
      </c>
      <c r="H9" s="12">
        <f>2100+200+100+1537.2+269.5+167.2+471.324+695-12.1+628.65+285.1</f>
        <v>6441.8739999999989</v>
      </c>
      <c r="I9" s="8">
        <f t="shared" si="0"/>
        <v>913.75</v>
      </c>
      <c r="J9" s="6" t="s">
        <v>13</v>
      </c>
    </row>
    <row r="10" spans="1:10" ht="186.6" customHeight="1" x14ac:dyDescent="0.25">
      <c r="A10" s="11" t="s">
        <v>21</v>
      </c>
      <c r="B10" s="7" t="s">
        <v>31</v>
      </c>
      <c r="C10" s="10" t="s">
        <v>14</v>
      </c>
      <c r="D10" s="6" t="s">
        <v>1</v>
      </c>
      <c r="E10" s="6" t="s">
        <v>15</v>
      </c>
      <c r="F10" s="4" t="s">
        <v>0</v>
      </c>
      <c r="G10" s="3">
        <v>500</v>
      </c>
      <c r="H10" s="3">
        <v>500</v>
      </c>
      <c r="I10" s="8">
        <f t="shared" si="0"/>
        <v>0</v>
      </c>
      <c r="J10" s="6" t="s">
        <v>32</v>
      </c>
    </row>
    <row r="11" spans="1:10" ht="197.45" customHeight="1" x14ac:dyDescent="0.25">
      <c r="A11" s="11" t="s">
        <v>33</v>
      </c>
      <c r="B11" s="7" t="s">
        <v>36</v>
      </c>
      <c r="C11" s="10" t="s">
        <v>50</v>
      </c>
      <c r="D11" s="6" t="s">
        <v>1</v>
      </c>
      <c r="E11" s="6" t="s">
        <v>34</v>
      </c>
      <c r="F11" s="4" t="s">
        <v>0</v>
      </c>
      <c r="G11" s="3">
        <v>1500</v>
      </c>
      <c r="H11" s="8">
        <v>1500</v>
      </c>
      <c r="I11" s="8">
        <f t="shared" si="0"/>
        <v>0</v>
      </c>
      <c r="J11" s="6" t="s">
        <v>35</v>
      </c>
    </row>
    <row r="12" spans="1:10" s="16" customFormat="1" ht="223.5" customHeight="1" x14ac:dyDescent="0.25">
      <c r="A12" s="11" t="s">
        <v>39</v>
      </c>
      <c r="B12" s="7" t="s">
        <v>40</v>
      </c>
      <c r="C12" s="10" t="s">
        <v>51</v>
      </c>
      <c r="D12" s="6" t="s">
        <v>1</v>
      </c>
      <c r="E12" s="6" t="s">
        <v>41</v>
      </c>
      <c r="F12" s="4" t="s">
        <v>0</v>
      </c>
      <c r="G12" s="3">
        <v>250</v>
      </c>
      <c r="H12" s="8">
        <v>250</v>
      </c>
      <c r="I12" s="8">
        <f t="shared" si="0"/>
        <v>0</v>
      </c>
      <c r="J12" s="6" t="s">
        <v>42</v>
      </c>
    </row>
    <row r="13" spans="1:10" s="24" customFormat="1" ht="154.5" customHeight="1" x14ac:dyDescent="0.25">
      <c r="A13" s="17">
        <v>7</v>
      </c>
      <c r="B13" s="18" t="s">
        <v>46</v>
      </c>
      <c r="C13" s="19" t="s">
        <v>49</v>
      </c>
      <c r="D13" s="20" t="s">
        <v>1</v>
      </c>
      <c r="E13" s="20" t="s">
        <v>47</v>
      </c>
      <c r="F13" s="21" t="s">
        <v>0</v>
      </c>
      <c r="G13" s="22">
        <v>0</v>
      </c>
      <c r="H13" s="23">
        <v>910</v>
      </c>
      <c r="I13" s="23">
        <f t="shared" si="0"/>
        <v>910</v>
      </c>
      <c r="J13" s="20" t="s">
        <v>48</v>
      </c>
    </row>
    <row r="14" spans="1:10" x14ac:dyDescent="0.25">
      <c r="A14" s="27" t="s">
        <v>11</v>
      </c>
      <c r="B14" s="27"/>
      <c r="C14" s="27"/>
      <c r="D14" s="27"/>
      <c r="E14" s="27"/>
      <c r="F14" s="27"/>
      <c r="G14" s="13">
        <f>SUM(G7:G13)</f>
        <v>12559.624</v>
      </c>
      <c r="H14" s="13">
        <f>SUM(H7:H13)</f>
        <v>14383.374</v>
      </c>
      <c r="I14" s="13">
        <f>H14-G14</f>
        <v>1823.75</v>
      </c>
      <c r="J14" s="5"/>
    </row>
    <row r="15" spans="1:10" x14ac:dyDescent="0.25">
      <c r="H15" s="15"/>
      <c r="I15" s="15"/>
      <c r="J15" s="15"/>
    </row>
    <row r="16" spans="1:10" ht="17.45" customHeight="1" x14ac:dyDescent="0.25">
      <c r="A16" s="30" t="s">
        <v>43</v>
      </c>
      <c r="B16" s="30"/>
      <c r="C16" s="30"/>
      <c r="D16" s="1"/>
      <c r="E16" s="1"/>
      <c r="F16" s="1"/>
      <c r="G16" s="1" t="s">
        <v>44</v>
      </c>
      <c r="H16" s="1"/>
      <c r="I16" s="1"/>
    </row>
  </sheetData>
  <mergeCells count="13">
    <mergeCell ref="A2:J2"/>
    <mergeCell ref="A3:J3"/>
    <mergeCell ref="A14:F14"/>
    <mergeCell ref="G5:H5"/>
    <mergeCell ref="A16:C16"/>
    <mergeCell ref="A5:A6"/>
    <mergeCell ref="B5:B6"/>
    <mergeCell ref="C5:C6"/>
    <mergeCell ref="D5:D6"/>
    <mergeCell ref="E5:E6"/>
    <mergeCell ref="F5:F6"/>
    <mergeCell ref="I5:I6"/>
    <mergeCell ref="J5:J6"/>
  </mergeCells>
  <pageMargins left="0.19685039370078741" right="0.19685039370078741" top="0.19685039370078741" bottom="0.19685039370078741" header="0.31496062992125984" footer="0.31496062992125984"/>
  <pageSetup paperSize="9" scale="7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перелік заходів</vt:lpstr>
      <vt:lpstr>'перелік заходів'!Заголовки_для_печати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2022-08-25T11:55:57Z</dcterms:modified>
</cp:coreProperties>
</file>