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УТОЧНЕННЯ\2_НАСТУПНЕ\На сайт рада\"/>
    </mc:Choice>
  </mc:AlternateContent>
  <bookViews>
    <workbookView xWindow="-105" yWindow="-105" windowWidth="23250" windowHeight="12450" firstSheet="1" activeTab="1"/>
  </bookViews>
  <sheets>
    <sheet name="Лист1" sheetId="13" state="hidden" r:id="rId1"/>
    <sheet name="2026" sheetId="19" r:id="rId2"/>
  </sheets>
  <definedNames>
    <definedName name="_xlnm.Print_Titles" localSheetId="1">'2026'!$11:$13</definedName>
    <definedName name="_xlnm.Print_Area" localSheetId="1">'2026'!$A$1:$I$35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9" l="1"/>
  <c r="G18" i="19" s="1"/>
  <c r="H19" i="19"/>
  <c r="H18" i="19" s="1"/>
  <c r="I19" i="19"/>
  <c r="I18" i="19" s="1"/>
  <c r="F19" i="19"/>
  <c r="F18" i="19" s="1"/>
  <c r="F29" i="19" l="1"/>
  <c r="F15" i="19" l="1"/>
  <c r="G30" i="19"/>
  <c r="G27" i="19" s="1"/>
  <c r="G26" i="19" s="1"/>
  <c r="H30" i="19"/>
  <c r="H27" i="19" s="1"/>
  <c r="H26" i="19" s="1"/>
  <c r="I30" i="19"/>
  <c r="I27" i="19" s="1"/>
  <c r="I26" i="19" s="1"/>
  <c r="F30" i="19"/>
  <c r="F27" i="19" s="1"/>
  <c r="G24" i="19"/>
  <c r="G23" i="19" s="1"/>
  <c r="H24" i="19"/>
  <c r="H23" i="19" s="1"/>
  <c r="I24" i="19"/>
  <c r="I23" i="19" s="1"/>
  <c r="F24" i="19"/>
  <c r="F23" i="19" s="1"/>
  <c r="F26" i="19" l="1"/>
  <c r="G15" i="19"/>
  <c r="H15" i="19"/>
  <c r="I15" i="19"/>
  <c r="G14" i="19" l="1"/>
  <c r="G22" i="19" l="1"/>
  <c r="G34" i="19" s="1"/>
  <c r="I14" i="19"/>
  <c r="H14" i="19"/>
  <c r="I22" i="19" l="1"/>
  <c r="I34" i="19" s="1"/>
  <c r="H22" i="19"/>
  <c r="H34" i="19" s="1"/>
  <c r="F14" i="19"/>
  <c r="F22" i="19" l="1"/>
  <c r="F34" i="19" s="1"/>
</calcChain>
</file>

<file path=xl/sharedStrings.xml><?xml version="1.0" encoding="utf-8"?>
<sst xmlns="http://schemas.openxmlformats.org/spreadsheetml/2006/main" count="85" uniqueCount="73">
  <si>
    <t>ВСЬОГО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</si>
  <si>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</si>
  <si>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</si>
  <si>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</si>
  <si>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</si>
  <si>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</si>
  <si>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</si>
  <si>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</si>
  <si>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</si>
  <si>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</si>
  <si>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</si>
  <si>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</si>
  <si>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</si>
  <si>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</si>
  <si>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</si>
  <si>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</si>
  <si>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</si>
  <si>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</si>
  <si>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>0490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</si>
  <si>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</si>
  <si>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 xml:space="preserve">Розподіл коштів бюджету розвитку у складі бюджету Чорноморської міської територіальної громади  на 2026 рік </t>
  </si>
  <si>
    <t xml:space="preserve">                                                                                    до  рішення Чорноморської міської ради </t>
  </si>
  <si>
    <t>0763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</si>
  <si>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</si>
  <si>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</si>
  <si>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</si>
  <si>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 Чорноморськ, вул. Захисників України, 1 (розробка проектно-кошторисної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</si>
  <si>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</si>
  <si>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</si>
  <si>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</si>
  <si>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0443</t>
  </si>
  <si>
    <t>Розроблення комплексного плану просторового розвитку території Чорноморської міської територіальної громади</t>
  </si>
  <si>
    <t>1200000</t>
  </si>
  <si>
    <t>1210000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</si>
  <si>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</si>
  <si>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</si>
  <si>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</si>
  <si>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</si>
  <si>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Капітальні видатки разом, в т.ч.:</t>
  </si>
  <si>
    <t>Реконструкція скверу за адресою: Одеська область, м.Чорноморськ, проспект Миру, 14. Коригування</t>
  </si>
  <si>
    <t>Відділ комунального господарства та благоустрою Чорноморської  міської ради  Одеського району Одеської області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</si>
  <si>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</si>
  <si>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</si>
  <si>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</si>
  <si>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</si>
  <si>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</si>
  <si>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</si>
  <si>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0990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</si>
  <si>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</si>
  <si>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1512171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</si>
  <si>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</si>
  <si>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</si>
  <si>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областіза адресою: вул. Віталія Шума, буд. 4, м. Чорноморськ, Одеського району, Одеської області, пошкоджених внаслідок збройної агресії російської федерації" </t>
  </si>
  <si>
    <t>1516091</t>
  </si>
  <si>
    <t>Реконструкція напірного каналізаційного колектору за адресою: Одеська область, Одеський район, м.Чорноморськ, від вул.Космонавтов, 59Г в с.Малодолинське до вул.Світла, 51 в смт.Олександрівка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</si>
  <si>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</si>
  <si>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</si>
  <si>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1517330</t>
  </si>
  <si>
    <t>7330</t>
  </si>
  <si>
    <t>Збільшення електропотужностей для 13-го мікрорайону міста Чорноморськ, Одеської області</t>
  </si>
  <si>
    <t xml:space="preserve">                                                                                    "Додаток 8</t>
  </si>
  <si>
    <t xml:space="preserve">                                                                                    від 24.12.2025  № 1014 - VIII"</t>
  </si>
  <si>
    <t xml:space="preserve">                                                                                    Додаток 6</t>
  </si>
  <si>
    <t>0600000</t>
  </si>
  <si>
    <t>0610000</t>
  </si>
  <si>
    <t>Управління освіти Чорноморської  міської ради  Одеського району Одеської області</t>
  </si>
  <si>
    <t>0611183</t>
  </si>
  <si>
    <t>0611184</t>
  </si>
  <si>
    <t>1183</t>
  </si>
  <si>
    <t>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</si>
  <si>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</si>
  <si>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</si>
  <si>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 xml:space="preserve">                                                                                   від_____.03.2026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</si>
</sst>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4" fillId="0" borderId="0"/>
    <xf numFmtId="0" fontId="15" fillId="0" borderId="0"/>
    <xf numFmtId="0" fontId="6" fillId="0" borderId="0"/>
    <xf numFmtId="0" fontId="16" fillId="0" borderId="0"/>
    <xf numFmtId="0" fontId="2" fillId="0" borderId="0"/>
    <xf numFmtId="0" fontId="17" fillId="0" borderId="0"/>
    <xf numFmtId="0" fontId="1" fillId="0" borderId="0"/>
  </cellStyleXfs>
  <cellXfs count="48">
    <xf numFmtId="0" fontId="0" fillId="0" borderId="0" xfId="0"/>
    <xf numFmtId="4" fontId="4" fillId="2" borderId="0" xfId="0" applyNumberFormat="1" applyFont="1" applyFill="1"/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2" borderId="0" xfId="0" applyFont="1" applyFill="1"/>
    <xf numFmtId="0" fontId="4" fillId="2" borderId="0" xfId="0" applyFont="1" applyFill="1" applyAlignment="1">
      <alignment vertical="center"/>
    </xf>
    <xf numFmtId="0" fontId="4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/>
    <xf numFmtId="0" fontId="18" fillId="2" borderId="4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6" quotePrefix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/>
    </xf>
    <xf numFmtId="0" fontId="19" fillId="0" borderId="0" xfId="0" applyFont="1"/>
    <xf numFmtId="4" fontId="13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3" fillId="2" borderId="4" xfId="6" applyFont="1" applyFill="1" applyBorder="1" applyAlignment="1">
      <alignment horizontal="center" vertical="center" wrapText="1"/>
    </xf>
    <xf numFmtId="0" fontId="13" fillId="2" borderId="5" xfId="6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left" vertical="center" wrapText="1"/>
    </xf>
    <xf numFmtId="0" fontId="8" fillId="2" borderId="5" xfId="6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4">
    <cellStyle name="Excel Built-in Normal" xfId="9"/>
    <cellStyle name="Звичайний" xfId="0" builtinId="0"/>
    <cellStyle name="Обычный 10" xfId="7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6 2" xfId="11"/>
    <cellStyle name="Обычный 6 3" xfId="13"/>
    <cellStyle name="Обычный 7" xfId="8"/>
    <cellStyle name="Обычный 9" xfId="10"/>
    <cellStyle name="Обычный 9 2" xfId="12"/>
    <cellStyle name="Обычный_дод 3" xfId="6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topLeftCell="A28" zoomScale="70" zoomScaleNormal="100" zoomScaleSheetLayoutView="70" workbookViewId="0">
      <selection activeCell="E6" sqref="E6"/>
    </sheetView>
  </sheetViews>
  <sheetFormatPr defaultColWidth="9.140625" defaultRowHeight="18.75"/>
  <cols>
    <col min="1" max="1" width="17.140625" style="7" customWidth="1"/>
    <col min="2" max="2" width="13.28515625" style="3" customWidth="1"/>
    <col min="3" max="3" width="15.28515625" style="3" customWidth="1"/>
    <col min="4" max="4" width="40" style="3" customWidth="1"/>
    <col min="5" max="5" width="71.5703125" style="4" customWidth="1"/>
    <col min="6" max="6" width="20.7109375" style="3" customWidth="1"/>
    <col min="7" max="9" width="20.7109375" style="10" hidden="1" customWidth="1"/>
    <col min="10" max="10" width="20.7109375" style="3" customWidth="1"/>
    <col min="11" max="16384" width="9.140625" style="3"/>
  </cols>
  <sheetData>
    <row r="1" spans="1:9">
      <c r="E1" s="8" t="s">
        <v>62</v>
      </c>
    </row>
    <row r="2" spans="1:9">
      <c r="E2" s="8" t="s">
        <v>21</v>
      </c>
    </row>
    <row r="3" spans="1:9">
      <c r="E3" s="8" t="s">
        <v>72</v>
      </c>
    </row>
    <row r="4" spans="1:9" ht="7.9" customHeight="1"/>
    <row r="5" spans="1:9">
      <c r="E5" s="8" t="s">
        <v>60</v>
      </c>
      <c r="F5" s="8"/>
    </row>
    <row r="6" spans="1:9">
      <c r="E6" s="8" t="s">
        <v>21</v>
      </c>
      <c r="F6" s="8"/>
    </row>
    <row r="7" spans="1:9">
      <c r="E7" s="8" t="s">
        <v>61</v>
      </c>
      <c r="F7" s="8"/>
    </row>
    <row r="8" spans="1:9">
      <c r="A8" s="41">
        <v>1558900000</v>
      </c>
      <c r="B8" s="41"/>
    </row>
    <row r="9" spans="1:9">
      <c r="A9" s="42" t="s">
        <v>5</v>
      </c>
      <c r="B9" s="42"/>
      <c r="D9" s="7"/>
    </row>
    <row r="10" spans="1:9" s="2" customFormat="1" ht="45" customHeight="1">
      <c r="A10" s="43" t="s">
        <v>20</v>
      </c>
      <c r="B10" s="43"/>
      <c r="C10" s="43"/>
      <c r="D10" s="43"/>
      <c r="E10" s="43"/>
      <c r="F10" s="43"/>
      <c r="G10" s="43"/>
      <c r="H10" s="43"/>
      <c r="I10" s="43"/>
    </row>
    <row r="11" spans="1:9" s="8" customFormat="1" ht="15.6" customHeight="1">
      <c r="A11" s="44" t="s">
        <v>2</v>
      </c>
      <c r="B11" s="44" t="s">
        <v>3</v>
      </c>
      <c r="C11" s="44" t="s">
        <v>1</v>
      </c>
      <c r="D11" s="44" t="s">
        <v>4</v>
      </c>
      <c r="E11" s="44" t="s">
        <v>12</v>
      </c>
      <c r="F11" s="44" t="s">
        <v>13</v>
      </c>
      <c r="G11" s="47" t="s">
        <v>9</v>
      </c>
      <c r="H11" s="47"/>
      <c r="I11" s="47"/>
    </row>
    <row r="12" spans="1:9" s="8" customFormat="1" ht="99.6" customHeight="1">
      <c r="A12" s="45"/>
      <c r="B12" s="45"/>
      <c r="C12" s="45"/>
      <c r="D12" s="46"/>
      <c r="E12" s="46"/>
      <c r="F12" s="46"/>
      <c r="G12" s="11" t="s">
        <v>10</v>
      </c>
      <c r="H12" s="11" t="s">
        <v>11</v>
      </c>
      <c r="I12" s="11" t="s">
        <v>19</v>
      </c>
    </row>
    <row r="13" spans="1:9">
      <c r="A13" s="5">
        <v>1</v>
      </c>
      <c r="B13" s="5">
        <v>2</v>
      </c>
      <c r="C13" s="5">
        <v>3</v>
      </c>
      <c r="D13" s="6">
        <v>4</v>
      </c>
      <c r="E13" s="6">
        <v>5</v>
      </c>
      <c r="F13" s="6">
        <v>6</v>
      </c>
      <c r="G13" s="12" t="s">
        <v>14</v>
      </c>
      <c r="H13" s="12" t="s">
        <v>15</v>
      </c>
      <c r="I13" s="12" t="s">
        <v>16</v>
      </c>
    </row>
    <row r="14" spans="1:9" s="36" customFormat="1" ht="18.75" customHeight="1">
      <c r="A14" s="22" t="s">
        <v>6</v>
      </c>
      <c r="B14" s="22"/>
      <c r="C14" s="22"/>
      <c r="D14" s="37" t="s">
        <v>8</v>
      </c>
      <c r="E14" s="38"/>
      <c r="F14" s="23">
        <f t="shared" ref="F14:I14" si="0">F15</f>
        <v>6096918</v>
      </c>
      <c r="G14" s="35">
        <f>G15</f>
        <v>4362118</v>
      </c>
      <c r="H14" s="35">
        <f t="shared" si="0"/>
        <v>0</v>
      </c>
      <c r="I14" s="35">
        <f t="shared" si="0"/>
        <v>1734800</v>
      </c>
    </row>
    <row r="15" spans="1:9" s="36" customFormat="1" ht="18.75" customHeight="1">
      <c r="A15" s="22" t="s">
        <v>7</v>
      </c>
      <c r="B15" s="24"/>
      <c r="C15" s="24"/>
      <c r="D15" s="37" t="s">
        <v>8</v>
      </c>
      <c r="E15" s="38"/>
      <c r="F15" s="23">
        <f>SUM(F16:F17)</f>
        <v>6096918</v>
      </c>
      <c r="G15" s="35">
        <f t="shared" ref="G15:I15" si="1">SUM(G16:G17)</f>
        <v>4362118</v>
      </c>
      <c r="H15" s="35">
        <f t="shared" si="1"/>
        <v>0</v>
      </c>
      <c r="I15" s="35">
        <f t="shared" si="1"/>
        <v>1734800</v>
      </c>
    </row>
    <row r="16" spans="1:9" s="9" customFormat="1" ht="138.6" customHeight="1">
      <c r="A16" s="24" t="s">
        <v>23</v>
      </c>
      <c r="B16" s="24" t="s">
        <v>24</v>
      </c>
      <c r="C16" s="24" t="s">
        <v>22</v>
      </c>
      <c r="D16" s="25" t="s">
        <v>25</v>
      </c>
      <c r="E16" s="25" t="s">
        <v>26</v>
      </c>
      <c r="F16" s="26">
        <v>196918</v>
      </c>
      <c r="G16" s="18">
        <v>196918</v>
      </c>
      <c r="H16" s="18"/>
      <c r="I16" s="18"/>
    </row>
    <row r="17" spans="1:9" s="9" customFormat="1" ht="65.45" customHeight="1">
      <c r="A17" s="24" t="s">
        <v>27</v>
      </c>
      <c r="B17" s="24" t="s">
        <v>28</v>
      </c>
      <c r="C17" s="24" t="s">
        <v>30</v>
      </c>
      <c r="D17" s="25" t="s">
        <v>29</v>
      </c>
      <c r="E17" s="25" t="s">
        <v>31</v>
      </c>
      <c r="F17" s="26">
        <v>5900000</v>
      </c>
      <c r="G17" s="18">
        <v>4165200</v>
      </c>
      <c r="H17" s="18"/>
      <c r="I17" s="18">
        <v>1734800</v>
      </c>
    </row>
    <row r="18" spans="1:9" s="9" customFormat="1">
      <c r="A18" s="22" t="s">
        <v>63</v>
      </c>
      <c r="B18" s="22"/>
      <c r="C18" s="22"/>
      <c r="D18" s="37" t="s">
        <v>65</v>
      </c>
      <c r="E18" s="38"/>
      <c r="F18" s="23">
        <f t="shared" ref="F18:I18" si="2">F19</f>
        <v>2021600</v>
      </c>
      <c r="G18" s="13">
        <f>G19</f>
        <v>2021600</v>
      </c>
      <c r="H18" s="13">
        <f t="shared" si="2"/>
        <v>0</v>
      </c>
      <c r="I18" s="13">
        <f t="shared" si="2"/>
        <v>0</v>
      </c>
    </row>
    <row r="19" spans="1:9" s="9" customFormat="1">
      <c r="A19" s="22" t="s">
        <v>64</v>
      </c>
      <c r="B19" s="24"/>
      <c r="C19" s="24"/>
      <c r="D19" s="37" t="s">
        <v>65</v>
      </c>
      <c r="E19" s="38"/>
      <c r="F19" s="23">
        <f>SUM(F20:F21)</f>
        <v>2021600</v>
      </c>
      <c r="G19" s="23">
        <f t="shared" ref="G19:I19" si="3">SUM(G20:G21)</f>
        <v>2021600</v>
      </c>
      <c r="H19" s="23">
        <f t="shared" si="3"/>
        <v>0</v>
      </c>
      <c r="I19" s="23">
        <f t="shared" si="3"/>
        <v>0</v>
      </c>
    </row>
    <row r="20" spans="1:9" s="9" customFormat="1" ht="65.45" customHeight="1">
      <c r="A20" s="24" t="s">
        <v>66</v>
      </c>
      <c r="B20" s="24" t="s">
        <v>68</v>
      </c>
      <c r="C20" s="24" t="s">
        <v>47</v>
      </c>
      <c r="D20" s="39" t="s">
        <v>70</v>
      </c>
      <c r="E20" s="40"/>
      <c r="F20" s="26">
        <v>606500</v>
      </c>
      <c r="G20" s="18">
        <v>606500</v>
      </c>
      <c r="H20" s="18"/>
      <c r="I20" s="18"/>
    </row>
    <row r="21" spans="1:9" s="9" customFormat="1" ht="65.45" customHeight="1">
      <c r="A21" s="24" t="s">
        <v>67</v>
      </c>
      <c r="B21" s="24" t="s">
        <v>69</v>
      </c>
      <c r="C21" s="24" t="s">
        <v>47</v>
      </c>
      <c r="D21" s="39" t="s">
        <v>71</v>
      </c>
      <c r="E21" s="40"/>
      <c r="F21" s="26">
        <v>1415100</v>
      </c>
      <c r="G21" s="18">
        <v>1415100</v>
      </c>
      <c r="H21" s="18"/>
      <c r="I21" s="18"/>
    </row>
    <row r="22" spans="1:9" s="9" customFormat="1" ht="31.9" customHeight="1">
      <c r="A22" s="22" t="s">
        <v>32</v>
      </c>
      <c r="B22" s="22"/>
      <c r="C22" s="22"/>
      <c r="D22" s="37" t="s">
        <v>40</v>
      </c>
      <c r="E22" s="38"/>
      <c r="F22" s="23">
        <f t="shared" ref="F22:I23" si="4">F23</f>
        <v>839500</v>
      </c>
      <c r="G22" s="13">
        <f>G23</f>
        <v>839500</v>
      </c>
      <c r="H22" s="13">
        <f t="shared" si="4"/>
        <v>0</v>
      </c>
      <c r="I22" s="13">
        <f t="shared" si="4"/>
        <v>0</v>
      </c>
    </row>
    <row r="23" spans="1:9" s="9" customFormat="1" ht="31.9" customHeight="1">
      <c r="A23" s="22" t="s">
        <v>33</v>
      </c>
      <c r="B23" s="24"/>
      <c r="C23" s="24"/>
      <c r="D23" s="37" t="s">
        <v>40</v>
      </c>
      <c r="E23" s="38"/>
      <c r="F23" s="23">
        <f>F24</f>
        <v>839500</v>
      </c>
      <c r="G23" s="21">
        <f t="shared" ref="G23" si="5">G24</f>
        <v>839500</v>
      </c>
      <c r="H23" s="21">
        <f t="shared" si="4"/>
        <v>0</v>
      </c>
      <c r="I23" s="21">
        <f t="shared" si="4"/>
        <v>0</v>
      </c>
    </row>
    <row r="24" spans="1:9" s="9" customFormat="1" ht="84" customHeight="1">
      <c r="A24" s="24" t="s">
        <v>34</v>
      </c>
      <c r="B24" s="24" t="s">
        <v>35</v>
      </c>
      <c r="C24" s="24" t="s">
        <v>37</v>
      </c>
      <c r="D24" s="27" t="s">
        <v>36</v>
      </c>
      <c r="E24" s="28" t="s">
        <v>38</v>
      </c>
      <c r="F24" s="26">
        <f>SUM(F25:F25)</f>
        <v>839500</v>
      </c>
      <c r="G24" s="18">
        <f>SUM(G25:G25)</f>
        <v>839500</v>
      </c>
      <c r="H24" s="18">
        <f>SUM(H25:H25)</f>
        <v>0</v>
      </c>
      <c r="I24" s="18">
        <f>SUM(I25:I25)</f>
        <v>0</v>
      </c>
    </row>
    <row r="25" spans="1:9" s="9" customFormat="1" ht="31.5">
      <c r="A25" s="24"/>
      <c r="B25" s="24"/>
      <c r="C25" s="24"/>
      <c r="D25" s="27"/>
      <c r="E25" s="15" t="s">
        <v>39</v>
      </c>
      <c r="F25" s="16">
        <v>839500</v>
      </c>
      <c r="G25" s="19">
        <v>839500</v>
      </c>
      <c r="H25" s="18"/>
      <c r="I25" s="18"/>
    </row>
    <row r="26" spans="1:9" s="9" customFormat="1" ht="33.75" customHeight="1">
      <c r="A26" s="22" t="s">
        <v>41</v>
      </c>
      <c r="B26" s="22"/>
      <c r="C26" s="22"/>
      <c r="D26" s="37" t="s">
        <v>43</v>
      </c>
      <c r="E26" s="38"/>
      <c r="F26" s="23">
        <f t="shared" ref="F26:I26" si="6">F27</f>
        <v>17169091</v>
      </c>
      <c r="G26" s="13">
        <f>G27</f>
        <v>12169091</v>
      </c>
      <c r="H26" s="13">
        <f t="shared" si="6"/>
        <v>5000000</v>
      </c>
      <c r="I26" s="13">
        <f t="shared" si="6"/>
        <v>0</v>
      </c>
    </row>
    <row r="27" spans="1:9" s="9" customFormat="1" ht="34.5" customHeight="1">
      <c r="A27" s="22" t="s">
        <v>42</v>
      </c>
      <c r="B27" s="24"/>
      <c r="C27" s="24"/>
      <c r="D27" s="37" t="s">
        <v>43</v>
      </c>
      <c r="E27" s="38"/>
      <c r="F27" s="23">
        <f>F28+F29+F30+F33</f>
        <v>17169091</v>
      </c>
      <c r="G27" s="13">
        <f t="shared" ref="G27:I27" si="7">G28+G29+G30+G33</f>
        <v>12169091</v>
      </c>
      <c r="H27" s="13">
        <f t="shared" si="7"/>
        <v>5000000</v>
      </c>
      <c r="I27" s="13">
        <f t="shared" si="7"/>
        <v>0</v>
      </c>
    </row>
    <row r="28" spans="1:9" s="9" customFormat="1" ht="82.5" customHeight="1">
      <c r="A28" s="24" t="s">
        <v>44</v>
      </c>
      <c r="B28" s="24" t="s">
        <v>45</v>
      </c>
      <c r="C28" s="24" t="s">
        <v>47</v>
      </c>
      <c r="D28" s="27" t="s">
        <v>46</v>
      </c>
      <c r="E28" s="28" t="s">
        <v>48</v>
      </c>
      <c r="F28" s="26">
        <v>145916</v>
      </c>
      <c r="G28" s="18">
        <v>145916</v>
      </c>
      <c r="H28" s="18"/>
      <c r="I28" s="18"/>
    </row>
    <row r="29" spans="1:9" s="9" customFormat="1" ht="94.5">
      <c r="A29" s="24" t="s">
        <v>49</v>
      </c>
      <c r="B29" s="24" t="s">
        <v>50</v>
      </c>
      <c r="C29" s="24" t="s">
        <v>22</v>
      </c>
      <c r="D29" s="27" t="s">
        <v>51</v>
      </c>
      <c r="E29" s="28" t="s">
        <v>52</v>
      </c>
      <c r="F29" s="26">
        <f>7050730</f>
        <v>7050730</v>
      </c>
      <c r="G29" s="18">
        <v>2050730</v>
      </c>
      <c r="H29" s="18">
        <v>5000000</v>
      </c>
      <c r="I29" s="18"/>
    </row>
    <row r="30" spans="1:9" s="9" customFormat="1" ht="91.5" customHeight="1">
      <c r="A30" s="24" t="s">
        <v>53</v>
      </c>
      <c r="B30" s="24" t="s">
        <v>35</v>
      </c>
      <c r="C30" s="24" t="s">
        <v>37</v>
      </c>
      <c r="D30" s="27" t="s">
        <v>36</v>
      </c>
      <c r="E30" s="28" t="s">
        <v>38</v>
      </c>
      <c r="F30" s="26">
        <f>SUM(F31:F32)</f>
        <v>1000000</v>
      </c>
      <c r="G30" s="18">
        <f t="shared" ref="G30:I30" si="8">SUM(G31:G32)</f>
        <v>1000000</v>
      </c>
      <c r="H30" s="18">
        <f t="shared" si="8"/>
        <v>0</v>
      </c>
      <c r="I30" s="18">
        <f t="shared" si="8"/>
        <v>0</v>
      </c>
    </row>
    <row r="31" spans="1:9" s="9" customFormat="1" ht="63">
      <c r="A31" s="24"/>
      <c r="B31" s="24"/>
      <c r="C31" s="24"/>
      <c r="D31" s="27"/>
      <c r="E31" s="17" t="s">
        <v>54</v>
      </c>
      <c r="F31" s="26">
        <v>500000</v>
      </c>
      <c r="G31" s="18">
        <v>500000</v>
      </c>
      <c r="H31" s="18"/>
      <c r="I31" s="18"/>
    </row>
    <row r="32" spans="1:9" s="9" customFormat="1" ht="47.25">
      <c r="A32" s="24"/>
      <c r="B32" s="24"/>
      <c r="C32" s="24"/>
      <c r="D32" s="27"/>
      <c r="E32" s="17" t="s">
        <v>55</v>
      </c>
      <c r="F32" s="26">
        <v>500000</v>
      </c>
      <c r="G32" s="18">
        <v>500000</v>
      </c>
      <c r="H32" s="18"/>
      <c r="I32" s="18"/>
    </row>
    <row r="33" spans="1:9" s="9" customFormat="1" ht="78.75">
      <c r="A33" s="24" t="s">
        <v>57</v>
      </c>
      <c r="B33" s="24" t="s">
        <v>58</v>
      </c>
      <c r="C33" s="24" t="s">
        <v>18</v>
      </c>
      <c r="D33" s="27" t="s">
        <v>56</v>
      </c>
      <c r="E33" s="28" t="s">
        <v>59</v>
      </c>
      <c r="F33" s="26">
        <v>8972445</v>
      </c>
      <c r="G33" s="18">
        <v>8972445</v>
      </c>
      <c r="H33" s="18"/>
      <c r="I33" s="18"/>
    </row>
    <row r="34" spans="1:9">
      <c r="A34" s="29"/>
      <c r="B34" s="30"/>
      <c r="C34" s="30"/>
      <c r="D34" s="31"/>
      <c r="E34" s="32" t="s">
        <v>0</v>
      </c>
      <c r="F34" s="33">
        <f>F14+F18+F22+F26</f>
        <v>26127109</v>
      </c>
      <c r="G34" s="33">
        <f t="shared" ref="G34:I34" si="9">G14+G18+G22+G26</f>
        <v>19392309</v>
      </c>
      <c r="H34" s="33">
        <f t="shared" si="9"/>
        <v>5000000</v>
      </c>
      <c r="I34" s="33">
        <f t="shared" si="9"/>
        <v>1734800</v>
      </c>
    </row>
    <row r="35" spans="1:9" ht="19.5">
      <c r="A35" s="34"/>
      <c r="B35" s="8" t="s">
        <v>17</v>
      </c>
      <c r="C35" s="8"/>
      <c r="D35" s="8"/>
      <c r="E35" s="8"/>
      <c r="F35" s="8"/>
    </row>
    <row r="36" spans="1:9">
      <c r="F36" s="1"/>
      <c r="G36" s="14"/>
      <c r="H36" s="14"/>
      <c r="I36" s="14"/>
    </row>
    <row r="37" spans="1:9">
      <c r="E37" s="20"/>
      <c r="F37" s="1"/>
      <c r="G37" s="14"/>
      <c r="H37" s="14"/>
    </row>
    <row r="38" spans="1:9">
      <c r="E38" s="20"/>
      <c r="F38" s="1"/>
      <c r="G38" s="1"/>
      <c r="H38" s="1"/>
      <c r="I38" s="1"/>
    </row>
    <row r="40" spans="1:9">
      <c r="F40" s="1"/>
      <c r="G40" s="14"/>
    </row>
    <row r="41" spans="1:9">
      <c r="F41" s="1"/>
      <c r="G41" s="1"/>
    </row>
  </sheetData>
  <mergeCells count="20">
    <mergeCell ref="A8:B8"/>
    <mergeCell ref="A9:B9"/>
    <mergeCell ref="A10:I10"/>
    <mergeCell ref="A11:A12"/>
    <mergeCell ref="B11:B12"/>
    <mergeCell ref="C11:C12"/>
    <mergeCell ref="D11:D12"/>
    <mergeCell ref="E11:E12"/>
    <mergeCell ref="F11:F12"/>
    <mergeCell ref="G11:I11"/>
    <mergeCell ref="D27:E27"/>
    <mergeCell ref="D22:E22"/>
    <mergeCell ref="D23:E23"/>
    <mergeCell ref="D26:E26"/>
    <mergeCell ref="D14:E14"/>
    <mergeCell ref="D15:E15"/>
    <mergeCell ref="D18:E18"/>
    <mergeCell ref="D19:E19"/>
    <mergeCell ref="D20:E20"/>
    <mergeCell ref="D21:E21"/>
  </mergeCells>
  <pageMargins left="1.3779527559055118" right="0.19685039370078741" top="0.98425196850393704" bottom="0.59055118110236227" header="0.78740157480314965" footer="0"/>
  <pageSetup paperSize="9" scale="66" fitToHeight="0" orientation="landscape" r:id="rId1"/>
  <headerFooter differentFirst="1">
    <oddHeader>&amp;C&amp;P</oddHeader>
  </headerFooter>
  <rowBreaks count="1" manualBreakCount="1">
    <brk id="21" max="8" man="1"/>
  </rowBreaks>
  <colBreaks count="1" manualBreakCount="1">
    <brk id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2026</vt:lpstr>
      <vt:lpstr>'2026'!Заголовки_для_друку</vt:lpstr>
      <vt:lpstr>'2026'!Область_друку</vt:lpstr>
    </vt:vector>
  </TitlesOfParts>
  <Company>УКХиЭ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Natasha-findep</cp:lastModifiedBy>
  <cp:lastPrinted>2026-03-10T11:44:33Z</cp:lastPrinted>
  <dcterms:created xsi:type="dcterms:W3CDTF">2005-08-15T04:40:30Z</dcterms:created>
  <dcterms:modified xsi:type="dcterms:W3CDTF">2026-03-10T11:44:33Z</dcterms:modified>
</cp:coreProperties>
</file>