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есурсне" sheetId="1" r:id="rId1"/>
    <sheet name="перелік заходів" sheetId="3" r:id="rId2"/>
  </sheets>
  <definedNames>
    <definedName name="_xlnm.Print_Area" localSheetId="0">ресурсне!$A$1:$G$15</definedName>
  </definedNames>
  <calcPr calcId="152511"/>
</workbook>
</file>

<file path=xl/calcChain.xml><?xml version="1.0" encoding="utf-8"?>
<calcChain xmlns="http://schemas.openxmlformats.org/spreadsheetml/2006/main">
  <c r="I13" i="3" l="1"/>
  <c r="I14" i="3"/>
  <c r="I21" i="3" s="1"/>
  <c r="I15" i="3"/>
  <c r="I16" i="3"/>
  <c r="I17" i="3"/>
  <c r="I18" i="3"/>
  <c r="I19" i="3"/>
  <c r="I12" i="3"/>
  <c r="H21" i="3"/>
  <c r="G21" i="3"/>
  <c r="G11" i="1" l="1"/>
  <c r="G8" i="1"/>
  <c r="F11" i="1"/>
  <c r="F8" i="1" s="1"/>
  <c r="E8" i="1"/>
  <c r="C11" i="1"/>
  <c r="C8" i="1" s="1"/>
  <c r="D8" i="1" s="1"/>
  <c r="B8" i="1"/>
  <c r="D11" i="1" l="1"/>
</calcChain>
</file>

<file path=xl/sharedStrings.xml><?xml version="1.0" encoding="utf-8"?>
<sst xmlns="http://schemas.openxmlformats.org/spreadsheetml/2006/main" count="82" uniqueCount="48">
  <si>
    <t>Обсяг коштів, які пропонується залучити на виконання програми</t>
  </si>
  <si>
    <t>Усього витрат на виконання програми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</si>
  <si>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</si>
  <si>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</si>
  <si>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</si>
  <si>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</si>
  <si>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</si>
  <si>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</si>
  <si>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2022 рік</t>
  </si>
  <si>
    <t xml:space="preserve"> -</t>
  </si>
  <si>
    <t>тис.грн.</t>
  </si>
  <si>
    <t>бюджет Чорноморської міської територіальної громади</t>
  </si>
  <si>
    <t>Начальник фінансового управління</t>
  </si>
  <si>
    <t>Ольга ЯКОВЕНКО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</si>
  <si>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</si>
  <si>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</si>
  <si>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</si>
  <si>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</si>
  <si>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</si>
  <si>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 xml:space="preserve">Обсяги фінансування (вартість), </t>
  </si>
  <si>
    <t>тис. грн, у тому числі: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</si>
  <si>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</si>
  <si>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</si>
  <si>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І етап: 2022р.</t>
  </si>
  <si>
    <t xml:space="preserve">до  Порядку </t>
  </si>
  <si>
    <t>Разом</t>
  </si>
  <si>
    <t>Фінансове управління Чорноморської міської ради, Чорноморський  морський фаховий коледж Одеського національного морського університету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</si>
  <si>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Чорноморському морському фаховому коледжі Одеського національного морського університету</t>
  </si>
  <si>
    <t>Підвищення якості професійної підготовки студентів Чорноморського морського фахового коледжу Одеського національного морського університету</t>
  </si>
  <si>
    <t xml:space="preserve"> 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 на 2022 рік</t>
  </si>
  <si>
    <t>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 на 2022 рік</t>
  </si>
  <si>
    <t>діюча редакція</t>
  </si>
  <si>
    <t>з урахуванням змін (проєкт)</t>
  </si>
  <si>
    <t>Підготовка кадрів у закладах професійно-технічної освіти (оснащення електромонтажної лабораторії)</t>
  </si>
  <si>
    <t>Придбання матеріалів для проведення ремонтних робіт господарським способом (придбання фарб)</t>
  </si>
  <si>
    <t>Придбання деталей для ремонту невиробничого обладнання (придбання акумуляторів)</t>
  </si>
  <si>
    <t>Підготовка кадрів у закладах професійно-технічної освіти (оснащення лабораторії поварів та офіціантів)</t>
  </si>
  <si>
    <t>Заходи із захисту приміщень бюджетних установ (установка системи  охоронно-тривожної сигналізації)</t>
  </si>
  <si>
    <t>Порівняльна таблиця до ресурсного забезпечення</t>
  </si>
  <si>
    <t xml:space="preserve"> - </t>
  </si>
  <si>
    <t>Придбання матеріалів для ремонту електромереж (світильники)</t>
  </si>
  <si>
    <t>Придбання матеріалів для ремонту тепло- та водомереж (матеріали для сантехнічних систем та систем опалення)</t>
  </si>
  <si>
    <t>-</t>
  </si>
  <si>
    <t>Обсяги фінансування, тис.грн</t>
  </si>
  <si>
    <t>відхилення</t>
  </si>
  <si>
    <t>Ремонт та облаштування захисних споруд цивільного захисту (укриття, бомбосховища тощо) - встановлення системи відеоспостереження</t>
  </si>
  <si>
    <t xml:space="preserve">Порівняльна таблиця до  заходів і завдань </t>
  </si>
  <si>
    <t>Оплата комунальних послуг (послуги теплопостачання)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</si>
</sst>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2" fillId="0" borderId="1" xfId="0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1" xfId="0" applyFont="1" applyBorder="1"/>
    <xf numFmtId="165" fontId="10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view="pageBreakPreview" zoomScale="60" zoomScaleNormal="100" workbookViewId="0">
      <selection activeCell="D27" sqref="D27"/>
    </sheetView>
  </sheetViews>
  <sheetFormatPr defaultRowHeight="15" x14ac:dyDescent="0.25"/>
  <cols>
    <col min="1" max="1" width="38.5703125" customWidth="1"/>
    <col min="2" max="2" width="11.85546875" customWidth="1"/>
    <col min="3" max="3" width="12.42578125" customWidth="1"/>
    <col min="4" max="5" width="14.7109375" customWidth="1"/>
    <col min="6" max="7" width="16.28515625" customWidth="1"/>
  </cols>
  <sheetData>
    <row r="1" spans="1:21" ht="14.25" customHeight="1" x14ac:dyDescent="0.25">
      <c r="F1" s="6"/>
      <c r="G1" s="6"/>
      <c r="U1" s="5" t="s">
        <v>24</v>
      </c>
    </row>
    <row r="2" spans="1:21" ht="14.25" customHeight="1" x14ac:dyDescent="0.25">
      <c r="A2" s="25" t="s">
        <v>38</v>
      </c>
      <c r="B2" s="25"/>
      <c r="C2" s="25"/>
      <c r="D2" s="25"/>
      <c r="E2" s="25"/>
      <c r="F2" s="25"/>
      <c r="U2" s="5"/>
    </row>
    <row r="3" spans="1:21" ht="51" customHeight="1" x14ac:dyDescent="0.25">
      <c r="A3" s="26" t="s">
        <v>29</v>
      </c>
      <c r="B3" s="26"/>
      <c r="C3" s="26"/>
      <c r="D3" s="26"/>
      <c r="E3" s="26"/>
      <c r="F3" s="26"/>
    </row>
    <row r="4" spans="1:21" x14ac:dyDescent="0.25">
      <c r="F4" s="4" t="s">
        <v>10</v>
      </c>
      <c r="G4" s="4"/>
    </row>
    <row r="5" spans="1:21" ht="30" customHeight="1" x14ac:dyDescent="0.25">
      <c r="A5" s="27" t="s">
        <v>0</v>
      </c>
      <c r="B5" s="30" t="s">
        <v>43</v>
      </c>
      <c r="C5" s="30"/>
      <c r="D5" s="30"/>
      <c r="E5" s="30" t="s">
        <v>1</v>
      </c>
      <c r="F5" s="30"/>
      <c r="G5" s="30"/>
    </row>
    <row r="6" spans="1:21" ht="15.75" x14ac:dyDescent="0.25">
      <c r="A6" s="28"/>
      <c r="B6" s="30" t="s">
        <v>23</v>
      </c>
      <c r="C6" s="30"/>
      <c r="D6" s="30"/>
      <c r="E6" s="30"/>
      <c r="F6" s="30"/>
      <c r="G6" s="30"/>
    </row>
    <row r="7" spans="1:21" ht="54" customHeight="1" x14ac:dyDescent="0.25">
      <c r="A7" s="29"/>
      <c r="B7" s="12" t="s">
        <v>31</v>
      </c>
      <c r="C7" s="12" t="s">
        <v>32</v>
      </c>
      <c r="D7" s="12" t="s">
        <v>44</v>
      </c>
      <c r="E7" s="12" t="s">
        <v>31</v>
      </c>
      <c r="F7" s="13" t="s">
        <v>32</v>
      </c>
      <c r="G7" s="12" t="s">
        <v>44</v>
      </c>
    </row>
    <row r="8" spans="1:21" ht="31.5" customHeight="1" x14ac:dyDescent="0.25">
      <c r="A8" s="1" t="s">
        <v>2</v>
      </c>
      <c r="B8" s="19">
        <f>B11</f>
        <v>990</v>
      </c>
      <c r="C8" s="15">
        <f>C11</f>
        <v>1540</v>
      </c>
      <c r="D8" s="19">
        <f>C8-B8</f>
        <v>550</v>
      </c>
      <c r="E8" s="15">
        <f>E11</f>
        <v>990</v>
      </c>
      <c r="F8" s="15">
        <f>F11</f>
        <v>1540</v>
      </c>
      <c r="G8" s="19">
        <f>F8-E8</f>
        <v>550</v>
      </c>
    </row>
    <row r="9" spans="1:21" ht="15.75" x14ac:dyDescent="0.25">
      <c r="A9" s="1" t="s">
        <v>3</v>
      </c>
      <c r="B9" s="18" t="s">
        <v>9</v>
      </c>
      <c r="C9" s="14" t="s">
        <v>9</v>
      </c>
      <c r="D9" s="18"/>
      <c r="E9" s="14" t="s">
        <v>9</v>
      </c>
      <c r="F9" s="14" t="s">
        <v>9</v>
      </c>
      <c r="G9" s="18" t="s">
        <v>9</v>
      </c>
    </row>
    <row r="10" spans="1:21" ht="15.75" x14ac:dyDescent="0.25">
      <c r="A10" s="1" t="s">
        <v>4</v>
      </c>
      <c r="B10" s="18" t="s">
        <v>42</v>
      </c>
      <c r="C10" s="14" t="s">
        <v>39</v>
      </c>
      <c r="D10" s="18"/>
      <c r="E10" s="14" t="s">
        <v>42</v>
      </c>
      <c r="F10" s="14" t="s">
        <v>39</v>
      </c>
      <c r="G10" s="18" t="s">
        <v>39</v>
      </c>
    </row>
    <row r="11" spans="1:21" ht="32.25" customHeight="1" x14ac:dyDescent="0.25">
      <c r="A11" s="1" t="s">
        <v>11</v>
      </c>
      <c r="B11" s="18">
        <v>990</v>
      </c>
      <c r="C11" s="19">
        <f>990+550</f>
        <v>1540</v>
      </c>
      <c r="D11" s="18">
        <f>C11-B11</f>
        <v>550</v>
      </c>
      <c r="E11" s="14">
        <v>990</v>
      </c>
      <c r="F11" s="19">
        <f>990+550</f>
        <v>1540</v>
      </c>
      <c r="G11" s="19">
        <f>F11-E11</f>
        <v>550</v>
      </c>
    </row>
    <row r="12" spans="1:21" ht="15.75" x14ac:dyDescent="0.25">
      <c r="A12" s="1" t="s">
        <v>6</v>
      </c>
      <c r="B12" s="18" t="s">
        <v>42</v>
      </c>
      <c r="C12" s="14" t="s">
        <v>9</v>
      </c>
      <c r="D12" s="18"/>
      <c r="E12" s="14" t="s">
        <v>42</v>
      </c>
      <c r="F12" s="14" t="s">
        <v>9</v>
      </c>
      <c r="G12" s="18" t="s">
        <v>9</v>
      </c>
    </row>
    <row r="13" spans="1:21" ht="15.75" x14ac:dyDescent="0.25">
      <c r="A13" s="1" t="s">
        <v>7</v>
      </c>
      <c r="B13" s="18" t="s">
        <v>9</v>
      </c>
      <c r="C13" s="14" t="s">
        <v>9</v>
      </c>
      <c r="D13" s="18"/>
      <c r="E13" s="14" t="s">
        <v>9</v>
      </c>
      <c r="F13" s="14" t="s">
        <v>9</v>
      </c>
      <c r="G13" s="18" t="s">
        <v>9</v>
      </c>
    </row>
    <row r="15" spans="1:21" ht="15.75" x14ac:dyDescent="0.25">
      <c r="A15" s="2" t="s">
        <v>12</v>
      </c>
      <c r="B15" s="3"/>
      <c r="C15" s="3"/>
      <c r="D15" s="3"/>
      <c r="E15" s="3"/>
      <c r="F15" s="3" t="s">
        <v>13</v>
      </c>
      <c r="G15" s="3"/>
    </row>
    <row r="16" spans="1:21" x14ac:dyDescent="0.25">
      <c r="A16" s="3"/>
      <c r="B16" s="3"/>
      <c r="C16" s="3"/>
      <c r="D16" s="3"/>
      <c r="E16" s="3"/>
      <c r="F16" s="3"/>
      <c r="G16" s="3"/>
    </row>
    <row r="20" ht="14.25" customHeight="1" x14ac:dyDescent="0.25"/>
  </sheetData>
  <mergeCells count="6">
    <mergeCell ref="A2:F2"/>
    <mergeCell ref="A3:F3"/>
    <mergeCell ref="A5:A7"/>
    <mergeCell ref="B5:D5"/>
    <mergeCell ref="B6:D6"/>
    <mergeCell ref="E5:G6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view="pageBreakPreview" topLeftCell="A13" zoomScale="74" zoomScaleNormal="100" zoomScaleSheetLayoutView="74" workbookViewId="0">
      <selection activeCell="C20" sqref="C20"/>
    </sheetView>
  </sheetViews>
  <sheetFormatPr defaultRowHeight="15" x14ac:dyDescent="0.25"/>
  <cols>
    <col min="1" max="1" width="6" customWidth="1"/>
    <col min="2" max="2" width="25.85546875" customWidth="1"/>
    <col min="3" max="3" width="62.42578125" customWidth="1"/>
    <col min="4" max="4" width="11.7109375" customWidth="1"/>
    <col min="5" max="5" width="22.140625" customWidth="1"/>
    <col min="6" max="6" width="16.28515625" customWidth="1"/>
    <col min="7" max="9" width="16" customWidth="1"/>
    <col min="10" max="10" width="21.28515625" customWidth="1"/>
  </cols>
  <sheetData>
    <row r="2" spans="1:10" ht="15" customHeight="1" x14ac:dyDescent="0.2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4.5" customHeight="1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7.45" customHeight="1" x14ac:dyDescent="0.25">
      <c r="A5" s="33" t="s">
        <v>22</v>
      </c>
      <c r="B5" s="34" t="s">
        <v>14</v>
      </c>
      <c r="C5" s="34" t="s">
        <v>15</v>
      </c>
      <c r="D5" s="34" t="s">
        <v>16</v>
      </c>
      <c r="E5" s="34" t="s">
        <v>17</v>
      </c>
      <c r="F5" s="34" t="s">
        <v>18</v>
      </c>
      <c r="G5" s="43" t="s">
        <v>19</v>
      </c>
      <c r="H5" s="44"/>
      <c r="I5" s="45"/>
      <c r="J5" s="34" t="s">
        <v>21</v>
      </c>
    </row>
    <row r="6" spans="1:10" ht="27.6" customHeight="1" x14ac:dyDescent="0.25">
      <c r="A6" s="33"/>
      <c r="B6" s="34"/>
      <c r="C6" s="34"/>
      <c r="D6" s="34"/>
      <c r="E6" s="34"/>
      <c r="F6" s="34"/>
      <c r="G6" s="43" t="s">
        <v>20</v>
      </c>
      <c r="H6" s="44"/>
      <c r="I6" s="45"/>
      <c r="J6" s="34"/>
    </row>
    <row r="7" spans="1:10" x14ac:dyDescent="0.25">
      <c r="A7" s="33"/>
      <c r="B7" s="34"/>
      <c r="C7" s="34"/>
      <c r="D7" s="34"/>
      <c r="E7" s="34"/>
      <c r="F7" s="34"/>
      <c r="G7" s="34" t="s">
        <v>23</v>
      </c>
      <c r="H7" s="34"/>
      <c r="I7" s="34"/>
      <c r="J7" s="34"/>
    </row>
    <row r="8" spans="1:10" x14ac:dyDescent="0.25">
      <c r="A8" s="33"/>
      <c r="B8" s="34"/>
      <c r="C8" s="34"/>
      <c r="D8" s="34"/>
      <c r="E8" s="34"/>
      <c r="F8" s="34"/>
      <c r="G8" s="34" t="s">
        <v>31</v>
      </c>
      <c r="H8" s="34" t="s">
        <v>32</v>
      </c>
      <c r="I8" s="34" t="s">
        <v>44</v>
      </c>
      <c r="J8" s="34"/>
    </row>
    <row r="9" spans="1:10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</row>
    <row r="10" spans="1:10" ht="24.75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.9" customHeight="1" x14ac:dyDescent="0.25">
      <c r="A11" s="33"/>
      <c r="B11" s="34"/>
      <c r="C11" s="34"/>
      <c r="D11" s="34"/>
      <c r="E11" s="34"/>
      <c r="F11" s="34"/>
      <c r="G11" s="22"/>
      <c r="H11" s="20"/>
      <c r="I11" s="20"/>
      <c r="J11" s="34"/>
    </row>
    <row r="12" spans="1:10" ht="51" customHeight="1" x14ac:dyDescent="0.25">
      <c r="A12" s="21">
        <v>1</v>
      </c>
      <c r="B12" s="35" t="s">
        <v>27</v>
      </c>
      <c r="C12" s="7" t="s">
        <v>45</v>
      </c>
      <c r="D12" s="12" t="s">
        <v>8</v>
      </c>
      <c r="E12" s="35" t="s">
        <v>26</v>
      </c>
      <c r="F12" s="38" t="s">
        <v>5</v>
      </c>
      <c r="G12" s="17">
        <v>542.5</v>
      </c>
      <c r="H12" s="17">
        <v>542.5</v>
      </c>
      <c r="I12" s="17">
        <f>H12-G12</f>
        <v>0</v>
      </c>
      <c r="J12" s="35" t="s">
        <v>28</v>
      </c>
    </row>
    <row r="13" spans="1:10" ht="36.6" customHeight="1" x14ac:dyDescent="0.25">
      <c r="A13" s="21">
        <v>2</v>
      </c>
      <c r="B13" s="36"/>
      <c r="C13" s="7" t="s">
        <v>36</v>
      </c>
      <c r="D13" s="12" t="s">
        <v>8</v>
      </c>
      <c r="E13" s="36"/>
      <c r="F13" s="39"/>
      <c r="G13" s="8">
        <v>75</v>
      </c>
      <c r="H13" s="8">
        <v>75</v>
      </c>
      <c r="I13" s="17">
        <f t="shared" ref="I13:I19" si="0">H13-G13</f>
        <v>0</v>
      </c>
      <c r="J13" s="36"/>
    </row>
    <row r="14" spans="1:10" ht="24" customHeight="1" x14ac:dyDescent="0.25">
      <c r="A14" s="21">
        <v>3</v>
      </c>
      <c r="B14" s="36"/>
      <c r="C14" s="7" t="s">
        <v>40</v>
      </c>
      <c r="D14" s="12" t="s">
        <v>8</v>
      </c>
      <c r="E14" s="36"/>
      <c r="F14" s="39"/>
      <c r="G14" s="8">
        <v>20</v>
      </c>
      <c r="H14" s="8">
        <v>20</v>
      </c>
      <c r="I14" s="17">
        <f t="shared" si="0"/>
        <v>0</v>
      </c>
      <c r="J14" s="36"/>
    </row>
    <row r="15" spans="1:10" ht="36" customHeight="1" x14ac:dyDescent="0.25">
      <c r="A15" s="21">
        <v>4</v>
      </c>
      <c r="B15" s="36"/>
      <c r="C15" s="7" t="s">
        <v>41</v>
      </c>
      <c r="D15" s="12" t="s">
        <v>8</v>
      </c>
      <c r="E15" s="36"/>
      <c r="F15" s="39"/>
      <c r="G15" s="8">
        <v>100</v>
      </c>
      <c r="H15" s="8">
        <v>100</v>
      </c>
      <c r="I15" s="17">
        <f t="shared" si="0"/>
        <v>0</v>
      </c>
      <c r="J15" s="36"/>
    </row>
    <row r="16" spans="1:10" ht="37.15" customHeight="1" x14ac:dyDescent="0.25">
      <c r="A16" s="21">
        <v>5</v>
      </c>
      <c r="B16" s="36"/>
      <c r="C16" s="7" t="s">
        <v>34</v>
      </c>
      <c r="D16" s="12" t="s">
        <v>8</v>
      </c>
      <c r="E16" s="36"/>
      <c r="F16" s="39"/>
      <c r="G16" s="8">
        <v>172.5</v>
      </c>
      <c r="H16" s="8">
        <v>172.5</v>
      </c>
      <c r="I16" s="17">
        <f t="shared" si="0"/>
        <v>0</v>
      </c>
      <c r="J16" s="36"/>
    </row>
    <row r="17" spans="1:10" ht="36.75" customHeight="1" x14ac:dyDescent="0.25">
      <c r="A17" s="21">
        <v>6</v>
      </c>
      <c r="B17" s="36"/>
      <c r="C17" s="7" t="s">
        <v>33</v>
      </c>
      <c r="D17" s="12" t="s">
        <v>8</v>
      </c>
      <c r="E17" s="36"/>
      <c r="F17" s="39"/>
      <c r="G17" s="8">
        <v>46</v>
      </c>
      <c r="H17" s="8">
        <v>46</v>
      </c>
      <c r="I17" s="17">
        <f t="shared" si="0"/>
        <v>0</v>
      </c>
      <c r="J17" s="36"/>
    </row>
    <row r="18" spans="1:10" ht="37.5" customHeight="1" x14ac:dyDescent="0.25">
      <c r="A18" s="21">
        <v>7</v>
      </c>
      <c r="B18" s="36"/>
      <c r="C18" s="7" t="s">
        <v>35</v>
      </c>
      <c r="D18" s="12" t="s">
        <v>8</v>
      </c>
      <c r="E18" s="36"/>
      <c r="F18" s="39"/>
      <c r="G18" s="8">
        <v>25</v>
      </c>
      <c r="H18" s="8">
        <v>25</v>
      </c>
      <c r="I18" s="17">
        <f t="shared" si="0"/>
        <v>0</v>
      </c>
      <c r="J18" s="36"/>
    </row>
    <row r="19" spans="1:10" ht="36.6" customHeight="1" x14ac:dyDescent="0.25">
      <c r="A19" s="21">
        <v>8</v>
      </c>
      <c r="B19" s="36"/>
      <c r="C19" s="7" t="s">
        <v>37</v>
      </c>
      <c r="D19" s="12" t="s">
        <v>8</v>
      </c>
      <c r="E19" s="36"/>
      <c r="F19" s="39"/>
      <c r="G19" s="8">
        <v>9</v>
      </c>
      <c r="H19" s="8">
        <v>9</v>
      </c>
      <c r="I19" s="17">
        <f t="shared" si="0"/>
        <v>0</v>
      </c>
      <c r="J19" s="36"/>
    </row>
    <row r="20" spans="1:10" ht="27" customHeight="1" x14ac:dyDescent="0.25">
      <c r="A20" s="21">
        <v>9</v>
      </c>
      <c r="B20" s="37"/>
      <c r="C20" s="23" t="s">
        <v>47</v>
      </c>
      <c r="D20" s="16" t="s">
        <v>8</v>
      </c>
      <c r="E20" s="37"/>
      <c r="F20" s="40"/>
      <c r="G20" s="8"/>
      <c r="H20" s="24">
        <v>550</v>
      </c>
      <c r="I20" s="24">
        <v>550</v>
      </c>
      <c r="J20" s="37"/>
    </row>
    <row r="21" spans="1:10" x14ac:dyDescent="0.25">
      <c r="A21" s="41" t="s">
        <v>25</v>
      </c>
      <c r="B21" s="41"/>
      <c r="C21" s="41"/>
      <c r="D21" s="41"/>
      <c r="E21" s="41"/>
      <c r="F21" s="41"/>
      <c r="G21" s="11">
        <f>SUM(G12:G20)</f>
        <v>990</v>
      </c>
      <c r="H21" s="11">
        <f>SUM(H12:H20)</f>
        <v>1540</v>
      </c>
      <c r="I21" s="11">
        <f>SUM(I12:I20)</f>
        <v>550</v>
      </c>
      <c r="J21" s="10"/>
    </row>
    <row r="23" spans="1:10" ht="31.5" customHeight="1" x14ac:dyDescent="0.25">
      <c r="C23" s="42" t="s">
        <v>12</v>
      </c>
      <c r="D23" s="42"/>
      <c r="E23" s="42"/>
      <c r="G23" s="9" t="s">
        <v>13</v>
      </c>
      <c r="H23" s="9"/>
      <c r="I23" s="9"/>
    </row>
  </sheetData>
  <mergeCells count="21">
    <mergeCell ref="C23:E23"/>
    <mergeCell ref="G5:I5"/>
    <mergeCell ref="G6:I6"/>
    <mergeCell ref="G7:I7"/>
    <mergeCell ref="G8:G10"/>
    <mergeCell ref="H8:H10"/>
    <mergeCell ref="I8:I10"/>
    <mergeCell ref="B12:B20"/>
    <mergeCell ref="E12:E20"/>
    <mergeCell ref="F12:F20"/>
    <mergeCell ref="J12:J20"/>
    <mergeCell ref="A21:F21"/>
    <mergeCell ref="A2:J2"/>
    <mergeCell ref="A3:J3"/>
    <mergeCell ref="A5:A11"/>
    <mergeCell ref="B5:B11"/>
    <mergeCell ref="C5:C11"/>
    <mergeCell ref="D5:D11"/>
    <mergeCell ref="E5:E11"/>
    <mergeCell ref="F5:F11"/>
    <mergeCell ref="J5:J11"/>
  </mergeCells>
  <pageMargins left="0.31496062992125984" right="0.31496062992125984" top="0.74803149606299213" bottom="0.74803149606299213" header="0.31496062992125984" footer="0.31496062992125984"/>
  <pageSetup paperSize="9" scale="6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ресурсне</vt:lpstr>
      <vt:lpstr>перелік заходів</vt:lpstr>
      <vt:lpstr>ресурсне!Область_печати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2022-09-07T07:16:57Z</dcterms:modified>
</cp:coreProperties>
</file>