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9 МІСЯЦІВ\"/>
    </mc:Choice>
  </mc:AlternateContent>
  <bookViews>
    <workbookView xWindow="120" yWindow="60" windowWidth="19320" windowHeight="10128"/>
  </bookViews>
  <sheets>
    <sheet name="Рез.фонд" sheetId="1" r:id="rId1"/>
  </sheets>
  <definedNames>
    <definedName name="_xlnm.Print_Titles" localSheetId="0">Рез.фонд!$13:$16</definedName>
  </definedNames>
  <calcPr calcId="152511"/>
</workbook>
</file>

<file path=xl/calcChain.xml><?xml version="1.0" encoding="utf-8"?>
<calcChain xmlns="http://schemas.openxmlformats.org/spreadsheetml/2006/main">
  <c r="F28" i="1" l="1"/>
  <c r="F24" i="1" s="1"/>
  <c r="F23" i="1" s="1"/>
  <c r="F22" i="1" s="1"/>
  <c r="E28" i="1"/>
  <c r="E30" i="1"/>
  <c r="G30" i="1" s="1"/>
  <c r="F31" i="1"/>
  <c r="E31" i="1"/>
  <c r="F32" i="1"/>
  <c r="E32" i="1"/>
  <c r="G26" i="1"/>
  <c r="G27" i="1"/>
  <c r="G29" i="1"/>
  <c r="G33" i="1"/>
  <c r="G34" i="1"/>
  <c r="F25" i="1"/>
  <c r="E25" i="1"/>
  <c r="F19" i="1"/>
  <c r="G21" i="1"/>
  <c r="F20" i="1"/>
  <c r="E20" i="1"/>
  <c r="E19" i="1" s="1"/>
  <c r="E18" i="1" s="1"/>
  <c r="E24" i="1" l="1"/>
  <c r="E23" i="1" s="1"/>
  <c r="E22" i="1" s="1"/>
  <c r="D36" i="1" s="1"/>
  <c r="G31" i="1"/>
  <c r="G25" i="1"/>
  <c r="G24" i="1"/>
  <c r="G23" i="1"/>
  <c r="G32" i="1"/>
  <c r="G19" i="1"/>
  <c r="F18" i="1"/>
  <c r="G18" i="1" s="1"/>
  <c r="G20" i="1"/>
  <c r="G28" i="1"/>
  <c r="G22" i="1" l="1"/>
</calcChain>
</file>

<file path=xl/sharedStrings.xml><?xml version="1.0" encoding="utf-8"?>
<sst xmlns="http://schemas.openxmlformats.org/spreadsheetml/2006/main" count="43" uniqueCount="40">
  <si>
    <t xml:space="preserve">  З  В  І  Т</t>
  </si>
  <si>
    <t>КЕКВ</t>
  </si>
  <si>
    <t>% виконання</t>
  </si>
  <si>
    <t xml:space="preserve"> рішення  міської ради / виконавчого комітету : дата, № / спрямування видатків</t>
  </si>
  <si>
    <t>КПКВК МБ</t>
  </si>
  <si>
    <t xml:space="preserve">Чорноморської міської ради </t>
  </si>
  <si>
    <t xml:space="preserve">до  рішення </t>
  </si>
  <si>
    <t>Начальник фінансового управління</t>
  </si>
  <si>
    <t>(код бюджету)</t>
  </si>
  <si>
    <t>про використання коштів резервного фонду бюджету Чорноморської міської територіальної громади</t>
  </si>
  <si>
    <t xml:space="preserve">Одеського району  Одеської </t>
  </si>
  <si>
    <t>області</t>
  </si>
  <si>
    <t xml:space="preserve">                          Ольга ЯКОВЕНКО</t>
  </si>
  <si>
    <t>Резервний фонд на кінець звітного періоду</t>
  </si>
  <si>
    <t xml:space="preserve">від           2022 №      - VIII        </t>
  </si>
  <si>
    <t>Рішення Чорноморської міської ради Одеського району Одеської області від 23.12.2021 № 146 - VIII "Про бюджет Чорноморської міської територіальної громади на 2022 рік"</t>
  </si>
  <si>
    <t>Затверджено  місцевою радою  на 2022 рік з урахуванням змін,  грн</t>
  </si>
  <si>
    <t>Додаток 12</t>
  </si>
  <si>
    <t xml:space="preserve"> за 9 місяців 2022 року</t>
  </si>
  <si>
    <t>Виділено коштів з резервного фонду за 9 місяців 2022 року, грн</t>
  </si>
  <si>
    <t>Фактично виконано за 
9 місяців 2022 року, грн</t>
  </si>
  <si>
    <t>Рішення виконавчого комітету Чорноморської міської ради Одеської області від 18.08.2022р. № 202 "Про виділення коштів з резервного фонду бюджету Чорноморської міської територіальної громади"</t>
  </si>
  <si>
    <t>Відділ комунального господарства та благоустрою</t>
  </si>
  <si>
    <t>1218745</t>
  </si>
  <si>
    <t>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</t>
  </si>
  <si>
    <r>
      <rPr>
        <b/>
        <i/>
        <sz val="12"/>
        <rFont val="Times New Roman"/>
        <family val="1"/>
        <charset val="204"/>
      </rPr>
      <t>КП "Чорноморськводоканал"</t>
    </r>
    <r>
      <rPr>
        <i/>
        <sz val="12"/>
        <rFont val="Times New Roman"/>
        <family val="1"/>
        <charset val="204"/>
      </rPr>
      <t xml:space="preserve"> - на фінансування поточного ремонту зовнішнього електропостачання станції знезараження води за адресою: Одеська обл., м. Чорноморськ, вул. Перемоги, 35-А</t>
    </r>
  </si>
  <si>
    <t>Рішення виконавчого комітету Чорноморської міської ради Одеської області від 26.08.2022р. № 203 "Про виділення коштів з резервного фонду бюджету Чорноморської міської територіальної громади"</t>
  </si>
  <si>
    <t>1218775</t>
  </si>
  <si>
    <t>Інші заходи за рахунок коштів резервного фонду місцевого бюджету</t>
  </si>
  <si>
    <t>КП "МУЖКГ"</t>
  </si>
  <si>
    <t>КП "Чорноморськводоканал"</t>
  </si>
  <si>
    <t>Управління капітального будівництва</t>
  </si>
  <si>
    <t>1518775</t>
  </si>
  <si>
    <t>Рішення виконавчого комітету Чорноморської міської ради Одеської області від 26.08.2022р. № 209 "Про внесення змін та доповнень до рішення Чорноморської міської ради Одеського району Одеської області від  23.12.2021 № 146–VІII "Про бюджет Чорноморської міської територіальної громади на 2022 рік"</t>
  </si>
  <si>
    <t>разом</t>
  </si>
  <si>
    <t>Придбання матеріалів для ліквідації можливих наслідків ураження об'єктів житлового фонду та критичної інфраструктури, зокрема для ремонту і заміни заповнення віконних та дверних прорізів</t>
  </si>
  <si>
    <t>Створення пунктів обігріву та їх облаштування</t>
  </si>
  <si>
    <t>Роботи, придбання матеріалів та обладнання для забезпечення населення водопостачанням в особливий період</t>
  </si>
  <si>
    <t>Придбання матеріалів та обладнання для забезпечення населення водопостачанням в особливий період</t>
  </si>
  <si>
    <t xml:space="preserve">Облаштування пунктів обігріву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</si>
</sst>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#,##0.000"/>
    <numFmt numFmtId="167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4"/>
      <name val="Times New Roman"/>
      <family val="1"/>
    </font>
    <font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63">
    <xf numFmtId="0" fontId="0" fillId="0" borderId="0" xfId="0"/>
    <xf numFmtId="0" fontId="3" fillId="0" borderId="0" xfId="1" applyFont="1"/>
    <xf numFmtId="0" fontId="3" fillId="0" borderId="0" xfId="1" applyFont="1" applyBorder="1"/>
    <xf numFmtId="0" fontId="2" fillId="0" borderId="0" xfId="1" applyFont="1" applyBorder="1"/>
    <xf numFmtId="165" fontId="2" fillId="0" borderId="0" xfId="1" applyNumberFormat="1" applyFont="1" applyBorder="1"/>
    <xf numFmtId="165" fontId="3" fillId="0" borderId="0" xfId="1" applyNumberFormat="1" applyFont="1" applyBorder="1"/>
    <xf numFmtId="0" fontId="3" fillId="0" borderId="0" xfId="1" applyFont="1" applyBorder="1" applyAlignment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165" fontId="2" fillId="0" borderId="0" xfId="1" applyNumberFormat="1" applyFont="1" applyBorder="1" applyAlignment="1">
      <alignment horizontal="left" wrapText="1"/>
    </xf>
    <xf numFmtId="3" fontId="2" fillId="0" borderId="0" xfId="1" applyNumberFormat="1" applyFont="1" applyBorder="1" applyAlignment="1">
      <alignment horizontal="center" vertical="center"/>
    </xf>
    <xf numFmtId="166" fontId="2" fillId="0" borderId="0" xfId="1" applyNumberFormat="1" applyFont="1" applyBorder="1" applyAlignment="1">
      <alignment horizontal="center" vertical="center"/>
    </xf>
    <xf numFmtId="0" fontId="4" fillId="0" borderId="0" xfId="0" applyFont="1"/>
    <xf numFmtId="0" fontId="3" fillId="0" borderId="1" xfId="1" applyFont="1" applyBorder="1" applyAlignment="1">
      <alignment horizontal="center"/>
    </xf>
    <xf numFmtId="0" fontId="3" fillId="0" borderId="0" xfId="1" applyFont="1" applyAlignment="1"/>
    <xf numFmtId="0" fontId="3" fillId="0" borderId="0" xfId="1" applyFont="1" applyAlignment="1">
      <alignment horizontal="left"/>
    </xf>
    <xf numFmtId="0" fontId="3" fillId="0" borderId="0" xfId="1" applyFont="1" applyAlignment="1">
      <alignment wrapText="1"/>
    </xf>
    <xf numFmtId="0" fontId="2" fillId="0" borderId="0" xfId="1" applyFont="1"/>
    <xf numFmtId="0" fontId="5" fillId="0" borderId="0" xfId="0" applyFont="1"/>
    <xf numFmtId="4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left" wrapText="1"/>
    </xf>
    <xf numFmtId="1" fontId="2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7" fillId="0" borderId="2" xfId="4" applyFont="1" applyBorder="1" applyAlignment="1" applyProtection="1">
      <alignment horizontal="left"/>
    </xf>
    <xf numFmtId="0" fontId="10" fillId="0" borderId="0" xfId="4" applyFont="1" applyAlignment="1" applyProtection="1">
      <alignment horizontal="center"/>
    </xf>
    <xf numFmtId="0" fontId="7" fillId="0" borderId="0" xfId="1" applyFont="1" applyAlignment="1"/>
    <xf numFmtId="0" fontId="7" fillId="0" borderId="0" xfId="1" applyFont="1"/>
    <xf numFmtId="0" fontId="11" fillId="0" borderId="0" xfId="0" applyFont="1"/>
    <xf numFmtId="0" fontId="3" fillId="0" borderId="0" xfId="1" applyFont="1" applyBorder="1" applyAlignment="1">
      <alignment horizontal="left"/>
    </xf>
    <xf numFmtId="0" fontId="7" fillId="0" borderId="0" xfId="1" applyFont="1" applyBorder="1"/>
    <xf numFmtId="4" fontId="3" fillId="0" borderId="0" xfId="1" applyNumberFormat="1" applyFont="1"/>
    <xf numFmtId="167" fontId="2" fillId="0" borderId="1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5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5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167" fontId="2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/>
    </xf>
    <xf numFmtId="165" fontId="2" fillId="3" borderId="1" xfId="1" applyNumberFormat="1" applyFont="1" applyFill="1" applyBorder="1" applyAlignment="1">
      <alignment horizontal="center" wrapText="1"/>
    </xf>
    <xf numFmtId="165" fontId="2" fillId="0" borderId="0" xfId="1" applyNumberFormat="1" applyFont="1" applyBorder="1" applyAlignment="1">
      <alignment horizontal="center" wrapText="1"/>
    </xf>
    <xf numFmtId="0" fontId="2" fillId="0" borderId="0" xfId="1" applyFont="1" applyBorder="1" applyAlignment="1">
      <alignment horizontal="center"/>
    </xf>
    <xf numFmtId="4" fontId="3" fillId="0" borderId="1" xfId="1" applyNumberFormat="1" applyFont="1" applyBorder="1" applyAlignment="1">
      <alignment horizontal="center" vertical="center" wrapText="1"/>
    </xf>
    <xf numFmtId="167" fontId="3" fillId="0" borderId="1" xfId="1" applyNumberFormat="1" applyFont="1" applyBorder="1" applyAlignment="1">
      <alignment horizontal="center" vertical="center" wrapText="1"/>
    </xf>
    <xf numFmtId="4" fontId="12" fillId="0" borderId="1" xfId="1" applyNumberFormat="1" applyFont="1" applyBorder="1" applyAlignment="1">
      <alignment horizontal="center" vertical="center" wrapText="1"/>
    </xf>
    <xf numFmtId="167" fontId="12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0" fillId="0" borderId="0" xfId="4" applyFont="1" applyAlignment="1" applyProtection="1">
      <alignment horizontal="left"/>
    </xf>
    <xf numFmtId="0" fontId="3" fillId="0" borderId="0" xfId="1" applyFont="1" applyAlignment="1">
      <alignment horizontal="left" wrapText="1"/>
    </xf>
    <xf numFmtId="0" fontId="8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8" fillId="0" borderId="0" xfId="1" applyFont="1" applyAlignment="1">
      <alignment horizontal="center" wrapText="1"/>
    </xf>
  </cellXfs>
  <cellStyles count="6">
    <cellStyle name="Гиперссылка" xfId="4" builtinId="8"/>
    <cellStyle name="Обычный" xfId="0" builtinId="0"/>
    <cellStyle name="Обычный 2" xfId="1"/>
    <cellStyle name="Обычный 3" xfId="3"/>
    <cellStyle name="Обычный 9" xf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topLeftCell="A25" zoomScale="60" zoomScaleNormal="60" workbookViewId="0">
      <selection activeCell="C46" sqref="C46"/>
    </sheetView>
  </sheetViews>
  <sheetFormatPr defaultColWidth="9.109375" defaultRowHeight="15.6" x14ac:dyDescent="0.3"/>
  <cols>
    <col min="1" max="1" width="12.33203125" style="12" customWidth="1"/>
    <col min="2" max="2" width="47.6640625" style="12" customWidth="1"/>
    <col min="3" max="3" width="14.6640625" style="12" customWidth="1"/>
    <col min="4" max="4" width="15.44140625" style="12" customWidth="1"/>
    <col min="5" max="5" width="15.6640625" style="12" customWidth="1"/>
    <col min="6" max="6" width="16.88671875" style="12" customWidth="1"/>
    <col min="7" max="7" width="12.21875" style="12" customWidth="1"/>
    <col min="8" max="16384" width="9.109375" style="12"/>
  </cols>
  <sheetData>
    <row r="1" spans="1:10" x14ac:dyDescent="0.3">
      <c r="A1" s="1"/>
      <c r="B1" s="1"/>
      <c r="C1" s="1"/>
      <c r="D1" s="6"/>
      <c r="E1" s="30" t="s">
        <v>17</v>
      </c>
      <c r="G1" s="6"/>
      <c r="H1" s="1"/>
      <c r="I1" s="6"/>
      <c r="J1" s="1"/>
    </row>
    <row r="2" spans="1:10" x14ac:dyDescent="0.3">
      <c r="A2" s="1"/>
      <c r="B2" s="1"/>
      <c r="C2" s="1"/>
      <c r="D2" s="16"/>
      <c r="E2" s="15" t="s">
        <v>6</v>
      </c>
      <c r="G2" s="14"/>
      <c r="H2" s="1"/>
      <c r="I2" s="14"/>
      <c r="J2" s="1"/>
    </row>
    <row r="3" spans="1:10" x14ac:dyDescent="0.3">
      <c r="A3" s="1"/>
      <c r="B3" s="1"/>
      <c r="C3" s="1"/>
      <c r="D3" s="16"/>
      <c r="E3" s="15" t="s">
        <v>5</v>
      </c>
      <c r="G3" s="14"/>
      <c r="H3" s="1"/>
      <c r="I3" s="14"/>
      <c r="J3" s="1"/>
    </row>
    <row r="4" spans="1:10" ht="15.75" customHeight="1" x14ac:dyDescent="0.3">
      <c r="A4" s="1"/>
      <c r="B4" s="1"/>
      <c r="C4" s="1"/>
      <c r="D4" s="16"/>
      <c r="E4" s="15" t="s">
        <v>10</v>
      </c>
      <c r="G4" s="14"/>
      <c r="H4" s="1"/>
      <c r="I4" s="14"/>
      <c r="J4" s="1"/>
    </row>
    <row r="5" spans="1:10" ht="15.75" customHeight="1" x14ac:dyDescent="0.3">
      <c r="A5" s="1"/>
      <c r="B5" s="1"/>
      <c r="C5" s="1"/>
      <c r="D5" s="16"/>
      <c r="E5" s="16" t="s">
        <v>11</v>
      </c>
      <c r="F5" s="23"/>
      <c r="G5" s="14"/>
      <c r="H5" s="1"/>
      <c r="I5" s="14"/>
      <c r="J5" s="1"/>
    </row>
    <row r="6" spans="1:10" ht="15.75" customHeight="1" x14ac:dyDescent="0.3">
      <c r="A6" s="1"/>
      <c r="B6" s="1"/>
      <c r="C6" s="1"/>
      <c r="D6" s="16"/>
      <c r="E6" s="59" t="s">
        <v>14</v>
      </c>
      <c r="F6" s="59"/>
      <c r="G6" s="14"/>
      <c r="H6" s="1"/>
      <c r="I6" s="14"/>
      <c r="J6" s="1"/>
    </row>
    <row r="7" spans="1:10" s="29" customFormat="1" ht="18" x14ac:dyDescent="0.35">
      <c r="A7" s="60" t="s">
        <v>0</v>
      </c>
      <c r="B7" s="60"/>
      <c r="C7" s="60"/>
      <c r="D7" s="60"/>
      <c r="E7" s="60"/>
      <c r="F7" s="60"/>
      <c r="G7" s="27"/>
      <c r="H7" s="28"/>
      <c r="I7" s="27"/>
      <c r="J7" s="28"/>
    </row>
    <row r="8" spans="1:10" s="29" customFormat="1" ht="18" x14ac:dyDescent="0.35">
      <c r="A8" s="62" t="s">
        <v>9</v>
      </c>
      <c r="B8" s="62"/>
      <c r="C8" s="62"/>
      <c r="D8" s="62"/>
      <c r="E8" s="62"/>
      <c r="F8" s="62"/>
      <c r="G8" s="62"/>
      <c r="H8" s="28"/>
      <c r="I8" s="28"/>
      <c r="J8" s="28"/>
    </row>
    <row r="9" spans="1:10" s="29" customFormat="1" ht="18" x14ac:dyDescent="0.35">
      <c r="A9" s="60" t="s">
        <v>18</v>
      </c>
      <c r="B9" s="60"/>
      <c r="C9" s="60"/>
      <c r="D9" s="60"/>
      <c r="E9" s="60"/>
      <c r="F9" s="60"/>
      <c r="G9" s="60"/>
      <c r="H9" s="28"/>
      <c r="I9" s="28"/>
      <c r="J9" s="28"/>
    </row>
    <row r="10" spans="1:10" ht="17.399999999999999" x14ac:dyDescent="0.3">
      <c r="A10" s="58">
        <v>15589000000</v>
      </c>
      <c r="B10" s="58"/>
      <c r="C10" s="24"/>
      <c r="D10" s="24"/>
      <c r="E10" s="24"/>
      <c r="F10" s="24"/>
      <c r="G10" s="14"/>
      <c r="H10" s="1"/>
      <c r="I10" s="1"/>
      <c r="J10" s="1"/>
    </row>
    <row r="11" spans="1:10" ht="18" x14ac:dyDescent="0.35">
      <c r="A11" s="25" t="s">
        <v>8</v>
      </c>
      <c r="B11" s="26"/>
      <c r="C11" s="24"/>
      <c r="D11" s="24"/>
      <c r="E11" s="24"/>
      <c r="F11" s="24"/>
      <c r="G11" s="14"/>
      <c r="H11" s="1"/>
      <c r="I11" s="1"/>
      <c r="J11" s="1"/>
    </row>
    <row r="12" spans="1:10" ht="6" customHeight="1" x14ac:dyDescent="0.3">
      <c r="A12" s="1"/>
      <c r="B12" s="1"/>
      <c r="C12" s="1"/>
      <c r="D12" s="15"/>
      <c r="E12" s="15"/>
      <c r="F12" s="15"/>
      <c r="G12" s="15"/>
      <c r="H12" s="1"/>
      <c r="I12" s="1"/>
      <c r="J12" s="1"/>
    </row>
    <row r="13" spans="1:10" x14ac:dyDescent="0.3">
      <c r="A13" s="57" t="s">
        <v>4</v>
      </c>
      <c r="B13" s="57" t="s">
        <v>3</v>
      </c>
      <c r="C13" s="61" t="s">
        <v>1</v>
      </c>
      <c r="D13" s="57" t="s">
        <v>16</v>
      </c>
      <c r="E13" s="57" t="s">
        <v>19</v>
      </c>
      <c r="F13" s="57" t="s">
        <v>20</v>
      </c>
      <c r="G13" s="57" t="s">
        <v>2</v>
      </c>
      <c r="H13" s="1"/>
      <c r="I13" s="1"/>
      <c r="J13" s="1"/>
    </row>
    <row r="14" spans="1:10" x14ac:dyDescent="0.3">
      <c r="A14" s="57"/>
      <c r="B14" s="57"/>
      <c r="C14" s="61"/>
      <c r="D14" s="57"/>
      <c r="E14" s="57"/>
      <c r="F14" s="57"/>
      <c r="G14" s="57"/>
      <c r="H14" s="1"/>
      <c r="I14" s="1"/>
      <c r="J14" s="1"/>
    </row>
    <row r="15" spans="1:10" ht="84.75" customHeight="1" x14ac:dyDescent="0.3">
      <c r="A15" s="57"/>
      <c r="B15" s="57"/>
      <c r="C15" s="61"/>
      <c r="D15" s="57"/>
      <c r="E15" s="57"/>
      <c r="F15" s="57"/>
      <c r="G15" s="57"/>
      <c r="H15" s="1"/>
      <c r="I15" s="1"/>
      <c r="J15" s="1"/>
    </row>
    <row r="16" spans="1:10" x14ac:dyDescent="0.3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"/>
      <c r="I16" s="1"/>
      <c r="J16" s="1"/>
    </row>
    <row r="17" spans="1:10" s="18" customFormat="1" ht="79.5" customHeight="1" x14ac:dyDescent="0.3">
      <c r="A17" s="7">
        <v>3718700</v>
      </c>
      <c r="B17" s="8" t="s">
        <v>15</v>
      </c>
      <c r="C17" s="7"/>
      <c r="D17" s="19">
        <v>4795000</v>
      </c>
      <c r="E17" s="19"/>
      <c r="F17" s="19"/>
      <c r="G17" s="33"/>
      <c r="H17" s="17"/>
      <c r="I17" s="17"/>
      <c r="J17" s="17"/>
    </row>
    <row r="18" spans="1:10" s="18" customFormat="1" ht="79.5" customHeight="1" x14ac:dyDescent="0.3">
      <c r="A18" s="45"/>
      <c r="B18" s="46" t="s">
        <v>21</v>
      </c>
      <c r="C18" s="45"/>
      <c r="D18" s="47"/>
      <c r="E18" s="47">
        <f t="shared" ref="E18:F20" si="0">E19</f>
        <v>208000</v>
      </c>
      <c r="F18" s="47">
        <f t="shared" si="0"/>
        <v>0</v>
      </c>
      <c r="G18" s="48">
        <f t="shared" ref="G18:G23" si="1">F18/E18</f>
        <v>0</v>
      </c>
      <c r="H18" s="17"/>
      <c r="I18" s="17"/>
      <c r="J18" s="17"/>
    </row>
    <row r="19" spans="1:10" s="18" customFormat="1" ht="31.2" x14ac:dyDescent="0.3">
      <c r="A19" s="40"/>
      <c r="B19" s="44" t="s">
        <v>22</v>
      </c>
      <c r="C19" s="7"/>
      <c r="D19" s="19"/>
      <c r="E19" s="19">
        <f t="shared" si="0"/>
        <v>208000</v>
      </c>
      <c r="F19" s="19">
        <f t="shared" si="0"/>
        <v>0</v>
      </c>
      <c r="G19" s="33">
        <f t="shared" si="1"/>
        <v>0</v>
      </c>
      <c r="H19" s="17"/>
      <c r="I19" s="17"/>
      <c r="J19" s="17"/>
    </row>
    <row r="20" spans="1:10" s="18" customFormat="1" ht="79.5" customHeight="1" x14ac:dyDescent="0.3">
      <c r="A20" s="36" t="s">
        <v>23</v>
      </c>
      <c r="B20" s="37" t="s">
        <v>24</v>
      </c>
      <c r="C20" s="35" t="s">
        <v>34</v>
      </c>
      <c r="D20" s="53"/>
      <c r="E20" s="53">
        <f t="shared" si="0"/>
        <v>208000</v>
      </c>
      <c r="F20" s="53">
        <f t="shared" si="0"/>
        <v>0</v>
      </c>
      <c r="G20" s="54">
        <f t="shared" si="1"/>
        <v>0</v>
      </c>
      <c r="H20" s="17"/>
      <c r="I20" s="17"/>
      <c r="J20" s="17"/>
    </row>
    <row r="21" spans="1:10" s="18" customFormat="1" ht="79.5" customHeight="1" x14ac:dyDescent="0.3">
      <c r="A21" s="38"/>
      <c r="B21" s="39" t="s">
        <v>25</v>
      </c>
      <c r="C21" s="38">
        <v>2610</v>
      </c>
      <c r="D21" s="55"/>
      <c r="E21" s="55">
        <v>208000</v>
      </c>
      <c r="F21" s="55">
        <v>0</v>
      </c>
      <c r="G21" s="56">
        <f t="shared" si="1"/>
        <v>0</v>
      </c>
      <c r="H21" s="17"/>
      <c r="I21" s="17"/>
      <c r="J21" s="17"/>
    </row>
    <row r="22" spans="1:10" s="18" customFormat="1" ht="79.5" customHeight="1" x14ac:dyDescent="0.3">
      <c r="A22" s="45"/>
      <c r="B22" s="46" t="s">
        <v>26</v>
      </c>
      <c r="C22" s="45"/>
      <c r="D22" s="47"/>
      <c r="E22" s="47">
        <f>E23+E31</f>
        <v>1314461</v>
      </c>
      <c r="F22" s="47">
        <f>F23+F31</f>
        <v>0</v>
      </c>
      <c r="G22" s="48">
        <f t="shared" si="1"/>
        <v>0</v>
      </c>
      <c r="H22" s="17"/>
      <c r="I22" s="17"/>
      <c r="J22" s="17"/>
    </row>
    <row r="23" spans="1:10" s="18" customFormat="1" ht="31.2" x14ac:dyDescent="0.3">
      <c r="A23" s="40"/>
      <c r="B23" s="44" t="s">
        <v>22</v>
      </c>
      <c r="C23" s="7"/>
      <c r="D23" s="19"/>
      <c r="E23" s="19">
        <f>E24</f>
        <v>1191081</v>
      </c>
      <c r="F23" s="19">
        <f>F24</f>
        <v>0</v>
      </c>
      <c r="G23" s="33">
        <f t="shared" si="1"/>
        <v>0</v>
      </c>
      <c r="H23" s="17"/>
      <c r="I23" s="17"/>
      <c r="J23" s="17"/>
    </row>
    <row r="24" spans="1:10" s="18" customFormat="1" ht="31.2" x14ac:dyDescent="0.3">
      <c r="A24" s="36" t="s">
        <v>27</v>
      </c>
      <c r="B24" s="37" t="s">
        <v>28</v>
      </c>
      <c r="C24" s="7"/>
      <c r="D24" s="19"/>
      <c r="E24" s="19">
        <f>E25+E28</f>
        <v>1191081</v>
      </c>
      <c r="F24" s="19">
        <f>F25+F28</f>
        <v>0</v>
      </c>
      <c r="G24" s="33">
        <f t="shared" ref="G24:G34" si="2">F24/E24</f>
        <v>0</v>
      </c>
      <c r="H24" s="17"/>
      <c r="I24" s="17"/>
      <c r="J24" s="17"/>
    </row>
    <row r="25" spans="1:10" s="18" customFormat="1" x14ac:dyDescent="0.3">
      <c r="A25" s="40"/>
      <c r="B25" s="41" t="s">
        <v>29</v>
      </c>
      <c r="C25" s="7"/>
      <c r="D25" s="19"/>
      <c r="E25" s="19">
        <f>E26+E27</f>
        <v>380000</v>
      </c>
      <c r="F25" s="19">
        <f>F26+F27</f>
        <v>0</v>
      </c>
      <c r="G25" s="33">
        <f t="shared" si="2"/>
        <v>0</v>
      </c>
      <c r="H25" s="17"/>
      <c r="I25" s="17"/>
      <c r="J25" s="17"/>
    </row>
    <row r="26" spans="1:10" s="18" customFormat="1" x14ac:dyDescent="0.3">
      <c r="A26" s="42"/>
      <c r="B26" s="43" t="s">
        <v>36</v>
      </c>
      <c r="C26" s="35">
        <v>3210</v>
      </c>
      <c r="D26" s="53"/>
      <c r="E26" s="53">
        <v>80000</v>
      </c>
      <c r="F26" s="53">
        <v>0</v>
      </c>
      <c r="G26" s="54">
        <f t="shared" si="2"/>
        <v>0</v>
      </c>
      <c r="H26" s="17"/>
      <c r="I26" s="17"/>
      <c r="J26" s="17"/>
    </row>
    <row r="27" spans="1:10" s="18" customFormat="1" ht="78" x14ac:dyDescent="0.3">
      <c r="A27" s="42"/>
      <c r="B27" s="43" t="s">
        <v>35</v>
      </c>
      <c r="C27" s="35">
        <v>2610</v>
      </c>
      <c r="D27" s="53"/>
      <c r="E27" s="53">
        <v>300000</v>
      </c>
      <c r="F27" s="53">
        <v>0</v>
      </c>
      <c r="G27" s="54">
        <f t="shared" si="2"/>
        <v>0</v>
      </c>
      <c r="H27" s="17"/>
      <c r="I27" s="17"/>
      <c r="J27" s="17"/>
    </row>
    <row r="28" spans="1:10" s="18" customFormat="1" x14ac:dyDescent="0.3">
      <c r="A28" s="40"/>
      <c r="B28" s="41" t="s">
        <v>30</v>
      </c>
      <c r="C28" s="7"/>
      <c r="D28" s="19"/>
      <c r="E28" s="19">
        <f>E29+E30</f>
        <v>811081</v>
      </c>
      <c r="F28" s="19">
        <f>F29+F30</f>
        <v>0</v>
      </c>
      <c r="G28" s="33">
        <f t="shared" si="2"/>
        <v>0</v>
      </c>
      <c r="H28" s="17"/>
      <c r="I28" s="17"/>
      <c r="J28" s="17"/>
    </row>
    <row r="29" spans="1:10" s="18" customFormat="1" ht="46.8" x14ac:dyDescent="0.3">
      <c r="A29" s="42"/>
      <c r="B29" s="43" t="s">
        <v>37</v>
      </c>
      <c r="C29" s="35">
        <v>2610</v>
      </c>
      <c r="D29" s="53"/>
      <c r="E29" s="53">
        <v>479904</v>
      </c>
      <c r="F29" s="53">
        <v>0</v>
      </c>
      <c r="G29" s="54">
        <f t="shared" si="2"/>
        <v>0</v>
      </c>
      <c r="H29" s="17"/>
      <c r="I29" s="17"/>
      <c r="J29" s="17"/>
    </row>
    <row r="30" spans="1:10" s="18" customFormat="1" ht="46.8" x14ac:dyDescent="0.3">
      <c r="A30" s="42"/>
      <c r="B30" s="43" t="s">
        <v>38</v>
      </c>
      <c r="C30" s="35">
        <v>3210</v>
      </c>
      <c r="D30" s="53"/>
      <c r="E30" s="53">
        <f>281277+49900</f>
        <v>331177</v>
      </c>
      <c r="F30" s="53">
        <v>0</v>
      </c>
      <c r="G30" s="54">
        <f t="shared" si="2"/>
        <v>0</v>
      </c>
      <c r="H30" s="17"/>
      <c r="I30" s="17"/>
      <c r="J30" s="17"/>
    </row>
    <row r="31" spans="1:10" s="18" customFormat="1" x14ac:dyDescent="0.3">
      <c r="A31" s="40"/>
      <c r="B31" s="44" t="s">
        <v>31</v>
      </c>
      <c r="C31" s="7"/>
      <c r="D31" s="19"/>
      <c r="E31" s="19">
        <f>E32</f>
        <v>123380</v>
      </c>
      <c r="F31" s="19">
        <f>F32</f>
        <v>0</v>
      </c>
      <c r="G31" s="33">
        <f t="shared" si="2"/>
        <v>0</v>
      </c>
      <c r="H31" s="17"/>
      <c r="I31" s="17"/>
      <c r="J31" s="17"/>
    </row>
    <row r="32" spans="1:10" s="18" customFormat="1" ht="31.2" x14ac:dyDescent="0.3">
      <c r="A32" s="36" t="s">
        <v>32</v>
      </c>
      <c r="B32" s="37" t="s">
        <v>28</v>
      </c>
      <c r="C32" s="35"/>
      <c r="D32" s="53"/>
      <c r="E32" s="53">
        <f>E33+E34</f>
        <v>123380</v>
      </c>
      <c r="F32" s="53">
        <f>F33+F34</f>
        <v>0</v>
      </c>
      <c r="G32" s="54">
        <f t="shared" si="2"/>
        <v>0</v>
      </c>
      <c r="H32" s="17"/>
      <c r="I32" s="17"/>
      <c r="J32" s="17"/>
    </row>
    <row r="33" spans="1:10" s="18" customFormat="1" x14ac:dyDescent="0.3">
      <c r="A33" s="42"/>
      <c r="B33" s="43" t="s">
        <v>39</v>
      </c>
      <c r="C33" s="35">
        <v>2210</v>
      </c>
      <c r="D33" s="53"/>
      <c r="E33" s="53">
        <v>28380</v>
      </c>
      <c r="F33" s="53">
        <v>0</v>
      </c>
      <c r="G33" s="54">
        <f t="shared" si="2"/>
        <v>0</v>
      </c>
      <c r="H33" s="17"/>
      <c r="I33" s="17"/>
      <c r="J33" s="17"/>
    </row>
    <row r="34" spans="1:10" s="18" customFormat="1" x14ac:dyDescent="0.3">
      <c r="A34" s="42"/>
      <c r="B34" s="43" t="s">
        <v>39</v>
      </c>
      <c r="C34" s="35">
        <v>3110</v>
      </c>
      <c r="D34" s="53"/>
      <c r="E34" s="53">
        <v>95000</v>
      </c>
      <c r="F34" s="53">
        <v>0</v>
      </c>
      <c r="G34" s="54">
        <f t="shared" si="2"/>
        <v>0</v>
      </c>
      <c r="H34" s="17"/>
      <c r="I34" s="17"/>
      <c r="J34" s="17"/>
    </row>
    <row r="35" spans="1:10" ht="124.8" x14ac:dyDescent="0.3">
      <c r="A35" s="45"/>
      <c r="B35" s="46" t="s">
        <v>33</v>
      </c>
      <c r="C35" s="50"/>
      <c r="D35" s="49">
        <v>1727461</v>
      </c>
      <c r="E35" s="49"/>
      <c r="F35" s="49"/>
      <c r="G35" s="49"/>
    </row>
    <row r="36" spans="1:10" ht="34.5" customHeight="1" x14ac:dyDescent="0.3">
      <c r="A36" s="22">
        <v>3718700</v>
      </c>
      <c r="B36" s="34" t="s">
        <v>13</v>
      </c>
      <c r="C36" s="21"/>
      <c r="D36" s="20">
        <f>D17-E18-E22+D35</f>
        <v>5000000</v>
      </c>
      <c r="E36" s="20"/>
      <c r="F36" s="20"/>
      <c r="G36" s="20"/>
    </row>
    <row r="37" spans="1:10" x14ac:dyDescent="0.3">
      <c r="A37" s="9"/>
      <c r="B37" s="9"/>
      <c r="C37" s="51"/>
      <c r="D37" s="10"/>
      <c r="E37" s="10"/>
      <c r="F37" s="11"/>
      <c r="G37" s="52"/>
    </row>
    <row r="38" spans="1:10" s="29" customFormat="1" ht="18" x14ac:dyDescent="0.35">
      <c r="A38" s="31"/>
      <c r="B38" s="31" t="s">
        <v>7</v>
      </c>
      <c r="C38" s="31"/>
      <c r="D38" s="31" t="s">
        <v>12</v>
      </c>
      <c r="E38" s="31"/>
      <c r="F38" s="31"/>
      <c r="G38" s="31"/>
    </row>
    <row r="39" spans="1:10" x14ac:dyDescent="0.3">
      <c r="A39" s="2"/>
      <c r="B39" s="2"/>
      <c r="C39" s="2"/>
      <c r="D39" s="5"/>
      <c r="E39" s="5"/>
      <c r="F39" s="4"/>
      <c r="G39" s="3"/>
    </row>
    <row r="40" spans="1:10" x14ac:dyDescent="0.3">
      <c r="A40" s="2"/>
      <c r="B40" s="3"/>
      <c r="C40" s="3"/>
      <c r="D40" s="4"/>
      <c r="E40" s="4"/>
      <c r="F40" s="4"/>
      <c r="G40" s="3"/>
    </row>
    <row r="41" spans="1:10" x14ac:dyDescent="0.3">
      <c r="A41" s="1"/>
      <c r="B41" s="1"/>
      <c r="C41" s="1"/>
      <c r="D41" s="1"/>
      <c r="E41" s="1"/>
      <c r="F41" s="1"/>
      <c r="G41" s="1"/>
    </row>
    <row r="42" spans="1:10" x14ac:dyDescent="0.3">
      <c r="A42" s="1"/>
      <c r="B42" s="1"/>
      <c r="C42" s="1"/>
      <c r="D42" s="32"/>
      <c r="E42" s="1"/>
      <c r="F42" s="1"/>
      <c r="G42" s="1"/>
    </row>
  </sheetData>
  <mergeCells count="12">
    <mergeCell ref="G13:G15"/>
    <mergeCell ref="D13:D15"/>
    <mergeCell ref="A10:B10"/>
    <mergeCell ref="E6:F6"/>
    <mergeCell ref="F13:F15"/>
    <mergeCell ref="B13:B15"/>
    <mergeCell ref="A7:F7"/>
    <mergeCell ref="A13:A15"/>
    <mergeCell ref="C13:C15"/>
    <mergeCell ref="E13:E15"/>
    <mergeCell ref="A8:G8"/>
    <mergeCell ref="A9:G9"/>
  </mergeCells>
  <pageMargins left="0.78740157480314965" right="0.19685039370078741" top="0.70866141732283472" bottom="0.19685039370078741" header="0.59055118110236227" footer="0.15748031496062992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Рез.фонд</vt:lpstr>
      <vt:lpstr>Рез.фонд!Заголовки_для_печати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2022-07-21T13:32:48Z</cp:lastPrinted>
  <dcterms:created xsi:type="dcterms:W3CDTF">2019-04-10T18:00:09Z</dcterms:created>
  <dcterms:modified xsi:type="dcterms:W3CDTF">2022-10-05T13:05:39Z</dcterms:modified>
</cp:coreProperties>
</file>