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2\ВИКОНАННЯ\9 МІСЯЦІВ\"/>
    </mc:Choice>
  </mc:AlternateContent>
  <bookViews>
    <workbookView xWindow="120" yWindow="60" windowWidth="19320" windowHeight="10128"/>
  </bookViews>
  <sheets>
    <sheet name="Дод.5 Інвест.пр." sheetId="1" r:id="rId1"/>
  </sheets>
  <definedNames>
    <definedName name="Z_02AC496F_F7D9_465B_9A66_D319977CD4A2_.wvu.PrintArea" localSheetId="0" hidden="1">'Дод.5 Інвест.пр.'!$A$1:$H$22</definedName>
    <definedName name="Z_02AC496F_F7D9_465B_9A66_D319977CD4A2_.wvu.PrintTitles" localSheetId="0" hidden="1">'Дод.5 Інвест.пр.'!$10:$11</definedName>
    <definedName name="Z_6174BFC3_8EFC_491A_B8A3_28DB8186A904_.wvu.PrintArea" localSheetId="0" hidden="1">'Дод.5 Інвест.пр.'!$A$1:$H$22</definedName>
    <definedName name="Z_6174BFC3_8EFC_491A_B8A3_28DB8186A904_.wvu.PrintTitles" localSheetId="0" hidden="1">'Дод.5 Інвест.пр.'!$10:$11</definedName>
    <definedName name="Z_71B4C162_96A9_4CA7_B3F0_0C57B820C4BA_.wvu.PrintArea" localSheetId="0" hidden="1">'Дод.5 Інвест.пр.'!$A$1:$H$22</definedName>
    <definedName name="Z_71B4C162_96A9_4CA7_B3F0_0C57B820C4BA_.wvu.PrintTitles" localSheetId="0" hidden="1">'Дод.5 Інвест.пр.'!$10:$11</definedName>
    <definedName name="Z_9D5EF3DD_3431_45D7_BCA1_2268CCD9FD10_.wvu.PrintArea" localSheetId="0" hidden="1">'Дод.5 Інвест.пр.'!$A$1:$H$22</definedName>
    <definedName name="Z_9D5EF3DD_3431_45D7_BCA1_2268CCD9FD10_.wvu.PrintTitles" localSheetId="0" hidden="1">'Дод.5 Інвест.пр.'!$10:$11</definedName>
    <definedName name="_xlnm.Print_Titles" localSheetId="0">'Дод.5 Інвест.пр.'!$10:$11</definedName>
    <definedName name="_xlnm.Print_Area" localSheetId="0">'Дод.5 Інвест.пр.'!$A$1:$H$22</definedName>
  </definedNames>
  <calcPr calcId="152511"/>
  <customWorkbookViews>
    <customWorkbookView name="220FU6 - Личное представление" guid="{6174BFC3-8EFC-491A-B8A3-28DB8186A904}" mergeInterval="0" personalView="1" maximized="1" xWindow="-8" yWindow="-8" windowWidth="1616" windowHeight="876" activeSheetId="1"/>
    <customWorkbookView name="220FU5 - Личное представление" guid="{71B4C162-96A9-4CA7-B3F0-0C57B820C4BA}" mergeInterval="0" personalView="1" maximized="1" xWindow="-8" yWindow="-8" windowWidth="1936" windowHeight="1056" activeSheetId="1"/>
    <customWorkbookView name="220FU3 - Личное представление" guid="{9D5EF3DD-3431-45D7-BCA1-2268CCD9FD10}" mergeInterval="0" personalView="1" maximized="1" xWindow="-8" yWindow="-8" windowWidth="1382" windowHeight="744" activeSheetId="1"/>
    <customWorkbookView name="220FU1 - Личное представление" guid="{02AC496F-F7D9-465B-9A66-D319977CD4A2}" mergeInterval="0" personalView="1" maximized="1" xWindow="-8" yWindow="-8" windowWidth="1936" windowHeight="1056" activeSheetId="1"/>
  </customWorkbookViews>
</workbook>
</file>

<file path=xl/calcChain.xml><?xml version="1.0" encoding="utf-8"?>
<calcChain xmlns="http://schemas.openxmlformats.org/spreadsheetml/2006/main">
  <c r="H15" i="1" l="1"/>
  <c r="G19" i="1"/>
  <c r="G13" i="1"/>
  <c r="G12" i="1" s="1"/>
  <c r="G15" i="1"/>
  <c r="F15" i="1"/>
  <c r="F13" i="1" s="1"/>
  <c r="F12" i="1" s="1"/>
  <c r="F19" i="1" s="1"/>
  <c r="H17" i="1" l="1"/>
  <c r="H16" i="1"/>
  <c r="H14" i="1"/>
  <c r="H19" i="1" l="1"/>
  <c r="H13" i="1"/>
  <c r="H12" i="1"/>
  <c r="H18" i="1" l="1"/>
</calcChain>
</file>

<file path=xl/sharedStrings.xml><?xml version="1.0" encoding="utf-8"?>
<sst xmlns="http://schemas.openxmlformats.org/spreadsheetml/2006/main" count="34" uniqueCount="32">
  <si>
    <t>% виконання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</si>
  <si>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</si>
  <si>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</si>
  <si>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</si>
  <si>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</si>
  <si>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об'єкта будівництва/вид будівельних робіт, у тому числі проєктні роботи</t>
  </si>
  <si>
    <t>ВСЬОГО</t>
  </si>
  <si>
    <t>7</t>
  </si>
  <si>
    <t>(код бюджету)</t>
  </si>
  <si>
    <t>Одеської області</t>
  </si>
  <si>
    <t xml:space="preserve">до рішення Чорноморської </t>
  </si>
  <si>
    <t xml:space="preserve">міської ради Одеського району </t>
  </si>
  <si>
    <t>0490</t>
  </si>
  <si>
    <t>Капітальні видатки разом, в т.ч.:</t>
  </si>
  <si>
    <t>1500000</t>
  </si>
  <si>
    <t>Управління капітального будівництва Чорноморської  міської ради  Одеського району Одеської області</t>
  </si>
  <si>
    <t>1510000</t>
  </si>
  <si>
    <t>0443</t>
  </si>
  <si>
    <t>Реалізація інших заходів щодо соціально-економічного розвитку територій</t>
  </si>
  <si>
    <t>Начальник фінансового управління</t>
  </si>
  <si>
    <t>Ольга Яковенко</t>
  </si>
  <si>
    <t>від                  2022 №        - VІII</t>
  </si>
  <si>
    <t>Будівництво 1 освітніх установ та закладів</t>
  </si>
  <si>
    <t>Реконструкція дошкільного навчального закладу № 17 по вул.Світла, 5 в селищі Олександрівка, місто Чорноморськ, Одеська область</t>
  </si>
  <si>
    <t>Реконструкція території гімназії №1 в м. Чорноморську  по вул. Шевченко,8  з будівництвом учбово-виховного комплексу початкової школи та гімназії на 660 учнів. (в т.ч. на коригування проекту)</t>
  </si>
  <si>
    <t>Будівництво льодової арени в місті Чорноморськ, Одеського району, Одеської області</t>
  </si>
  <si>
    <t>Розвиток мережі центрів надання адміністративних послуг</t>
  </si>
  <si>
    <t>Будівництво будівлі Центру надання адміністративних послуг у м.Чорноморську Одеського району Одеської області</t>
  </si>
  <si>
    <t>Додаток 6</t>
  </si>
  <si>
    <t>Обсяг видатків бюджету розвитку у 2022 році, грн</t>
  </si>
  <si>
    <t>Звіт про обсяги капітальних вкладень бюджету Чорноморської міської територіальної громади  у розрізі інвестиційних проєктів за 9 місяців 2022 року</t>
  </si>
  <si>
    <t>Фактично використано за 9 місяців 2022р., грн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</si>
</sst>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0.0%"/>
  </numFmts>
  <fonts count="2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3"/>
      <color indexed="12"/>
      <name val="Times New Roman"/>
      <family val="1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color indexed="12"/>
      <name val="Arial Cyr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rgb="FF000000"/>
      <name val="Arimo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8" fillId="0" borderId="0"/>
    <xf numFmtId="0" fontId="19" fillId="0" borderId="0"/>
    <xf numFmtId="9" fontId="20" fillId="0" borderId="0" applyFont="0" applyFill="0" applyBorder="0" applyAlignment="0" applyProtection="0"/>
  </cellStyleXfs>
  <cellXfs count="50">
    <xf numFmtId="0" fontId="0" fillId="0" borderId="0" xfId="0"/>
    <xf numFmtId="0" fontId="8" fillId="2" borderId="0" xfId="0" applyFont="1" applyFill="1"/>
    <xf numFmtId="0" fontId="8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10" fillId="2" borderId="0" xfId="0" applyFont="1" applyFill="1"/>
    <xf numFmtId="0" fontId="10" fillId="2" borderId="0" xfId="0" applyFont="1" applyFill="1" applyAlignment="1">
      <alignment horizontal="center"/>
    </xf>
    <xf numFmtId="0" fontId="9" fillId="2" borderId="0" xfId="0" applyFont="1" applyFill="1" applyAlignment="1"/>
    <xf numFmtId="0" fontId="9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right"/>
    </xf>
    <xf numFmtId="0" fontId="9" fillId="2" borderId="0" xfId="0" applyFont="1" applyFill="1" applyAlignment="1">
      <alignment horizontal="center" vertical="center" wrapText="1"/>
    </xf>
    <xf numFmtId="0" fontId="14" fillId="0" borderId="3" xfId="5" applyFont="1" applyBorder="1" applyAlignment="1" applyProtection="1">
      <alignment horizontal="left"/>
    </xf>
    <xf numFmtId="0" fontId="13" fillId="0" borderId="0" xfId="5" applyFont="1" applyAlignment="1" applyProtection="1">
      <alignment horizontal="center"/>
    </xf>
    <xf numFmtId="4" fontId="8" fillId="2" borderId="0" xfId="0" applyNumberFormat="1" applyFont="1" applyFill="1"/>
    <xf numFmtId="0" fontId="11" fillId="2" borderId="2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16" fillId="2" borderId="1" xfId="0" applyNumberFormat="1" applyFont="1" applyFill="1" applyBorder="1" applyAlignment="1">
      <alignment horizontal="center" vertical="center"/>
    </xf>
    <xf numFmtId="165" fontId="16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0" fontId="17" fillId="2" borderId="1" xfId="0" quotePrefix="1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49" fontId="17" fillId="2" borderId="1" xfId="0" applyNumberFormat="1" applyFont="1" applyFill="1" applyBorder="1" applyAlignment="1">
      <alignment horizontal="center" vertical="center" wrapText="1"/>
    </xf>
    <xf numFmtId="0" fontId="8" fillId="2" borderId="1" xfId="8" applyFont="1" applyFill="1" applyBorder="1" applyAlignment="1">
      <alignment vertical="top" wrapText="1"/>
    </xf>
    <xf numFmtId="0" fontId="17" fillId="2" borderId="1" xfId="8" applyFont="1" applyFill="1" applyBorder="1" applyAlignment="1">
      <alignment horizontal="left" vertical="top" wrapText="1"/>
    </xf>
    <xf numFmtId="0" fontId="16" fillId="2" borderId="1" xfId="0" applyFont="1" applyFill="1" applyBorder="1" applyAlignment="1"/>
    <xf numFmtId="0" fontId="16" fillId="2" borderId="1" xfId="0" applyFont="1" applyFill="1" applyBorder="1" applyAlignment="1">
      <alignment horizontal="left" wrapText="1"/>
    </xf>
    <xf numFmtId="43" fontId="16" fillId="2" borderId="1" xfId="0" applyNumberFormat="1" applyFont="1" applyFill="1" applyBorder="1" applyAlignment="1">
      <alignment horizontal="center" vertical="center" wrapText="1"/>
    </xf>
    <xf numFmtId="43" fontId="8" fillId="2" borderId="1" xfId="0" applyNumberFormat="1" applyFont="1" applyFill="1" applyBorder="1" applyAlignment="1">
      <alignment horizontal="center" vertical="center" wrapText="1"/>
    </xf>
    <xf numFmtId="43" fontId="8" fillId="2" borderId="1" xfId="6" applyNumberFormat="1" applyFont="1" applyFill="1" applyBorder="1" applyAlignment="1">
      <alignment horizontal="center" vertical="center" wrapText="1"/>
    </xf>
    <xf numFmtId="0" fontId="11" fillId="2" borderId="1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9" fontId="7" fillId="2" borderId="0" xfId="9" applyFont="1" applyFill="1" applyAlignment="1">
      <alignment horizontal="left"/>
    </xf>
    <xf numFmtId="9" fontId="8" fillId="2" borderId="0" xfId="9" applyFont="1" applyFill="1"/>
    <xf numFmtId="9" fontId="8" fillId="2" borderId="0" xfId="9" applyFont="1" applyFill="1" applyAlignment="1">
      <alignment horizontal="center"/>
    </xf>
    <xf numFmtId="9" fontId="8" fillId="2" borderId="0" xfId="9" applyFont="1" applyFill="1" applyAlignment="1">
      <alignment horizontal="left" vertical="center"/>
    </xf>
    <xf numFmtId="9" fontId="8" fillId="2" borderId="0" xfId="9" applyFont="1" applyFill="1" applyAlignment="1"/>
    <xf numFmtId="9" fontId="8" fillId="2" borderId="0" xfId="9" applyFont="1" applyFill="1" applyAlignment="1">
      <alignment wrapText="1"/>
    </xf>
    <xf numFmtId="9" fontId="11" fillId="2" borderId="0" xfId="9" applyFont="1" applyFill="1"/>
    <xf numFmtId="9" fontId="15" fillId="0" borderId="0" xfId="9" applyFont="1" applyAlignment="1">
      <alignment horizontal="right"/>
    </xf>
    <xf numFmtId="43" fontId="16" fillId="2" borderId="1" xfId="0" applyNumberFormat="1" applyFont="1" applyFill="1" applyBorder="1" applyAlignment="1">
      <alignment vertical="center" wrapText="1"/>
    </xf>
    <xf numFmtId="43" fontId="8" fillId="2" borderId="1" xfId="0" applyNumberFormat="1" applyFont="1" applyFill="1" applyBorder="1" applyAlignment="1">
      <alignment vertical="center" wrapText="1"/>
    </xf>
    <xf numFmtId="43" fontId="17" fillId="2" borderId="1" xfId="0" applyNumberFormat="1" applyFont="1" applyFill="1" applyBorder="1" applyAlignment="1">
      <alignment vertical="center" wrapText="1"/>
    </xf>
    <xf numFmtId="43" fontId="16" fillId="2" borderId="1" xfId="0" applyNumberFormat="1" applyFont="1" applyFill="1" applyBorder="1" applyAlignment="1">
      <alignment vertical="center"/>
    </xf>
    <xf numFmtId="0" fontId="16" fillId="2" borderId="1" xfId="4" applyFont="1" applyFill="1" applyBorder="1" applyAlignment="1">
      <alignment horizontal="center" wrapText="1"/>
    </xf>
    <xf numFmtId="0" fontId="13" fillId="0" borderId="0" xfId="5" applyFont="1" applyAlignment="1" applyProtection="1">
      <alignment horizontal="left"/>
    </xf>
    <xf numFmtId="0" fontId="2" fillId="2" borderId="0" xfId="0" applyFont="1" applyFill="1" applyAlignment="1">
      <alignment horizontal="center" vertical="center" wrapText="1"/>
    </xf>
    <xf numFmtId="9" fontId="15" fillId="0" borderId="0" xfId="9" applyFont="1" applyAlignment="1">
      <alignment horizontal="left"/>
    </xf>
  </cellXfs>
  <cellStyles count="10">
    <cellStyle name="Гиперссылка" xfId="5" builtinId="8"/>
    <cellStyle name="Обычный" xfId="0" builtinId="0"/>
    <cellStyle name="Обычный 10" xfId="7"/>
    <cellStyle name="Обычный 2" xfId="1"/>
    <cellStyle name="Обычный 2 2" xfId="6"/>
    <cellStyle name="Обычный 3" xfId="3"/>
    <cellStyle name="Обычный 9" xfId="8"/>
    <cellStyle name="Обычный_дод 3" xfId="4"/>
    <cellStyle name="Процентный" xfId="9" builtinId="5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abSelected="1" view="pageBreakPreview" zoomScale="80" zoomScaleNormal="90" zoomScaleSheetLayoutView="80" workbookViewId="0">
      <selection activeCell="G11" sqref="G11"/>
    </sheetView>
  </sheetViews>
  <sheetFormatPr defaultColWidth="9.109375" defaultRowHeight="18"/>
  <cols>
    <col min="1" max="1" width="15.88671875" style="2" customWidth="1"/>
    <col min="2" max="2" width="14.88671875" style="1" customWidth="1"/>
    <col min="3" max="3" width="16" style="1" customWidth="1"/>
    <col min="4" max="4" width="50" style="1" customWidth="1"/>
    <col min="5" max="5" width="51.33203125" style="3" customWidth="1"/>
    <col min="6" max="6" width="21.6640625" style="1" customWidth="1"/>
    <col min="7" max="7" width="12.109375" style="1" customWidth="1"/>
    <col min="8" max="8" width="14" style="1" customWidth="1"/>
    <col min="9" max="9" width="24" style="1" customWidth="1"/>
    <col min="10" max="10" width="18.44140625" style="1" bestFit="1" customWidth="1"/>
    <col min="11" max="11" width="16.88671875" style="1" bestFit="1" customWidth="1"/>
    <col min="12" max="12" width="15.5546875" style="1" bestFit="1" customWidth="1"/>
    <col min="13" max="16384" width="9.109375" style="1"/>
  </cols>
  <sheetData>
    <row r="1" spans="1:9" s="35" customFormat="1" ht="16.5" customHeight="1">
      <c r="A1" s="34"/>
      <c r="D1" s="36"/>
      <c r="E1" s="37"/>
      <c r="F1" s="38"/>
      <c r="G1" s="49" t="s">
        <v>28</v>
      </c>
      <c r="H1" s="49"/>
    </row>
    <row r="2" spans="1:9" s="35" customFormat="1" ht="16.5" customHeight="1">
      <c r="A2" s="34"/>
      <c r="D2" s="36"/>
      <c r="E2" s="37"/>
      <c r="F2" s="39"/>
      <c r="G2" s="49" t="s">
        <v>10</v>
      </c>
      <c r="H2" s="49"/>
    </row>
    <row r="3" spans="1:9" s="35" customFormat="1" ht="16.5" customHeight="1">
      <c r="A3" s="34"/>
      <c r="D3" s="36"/>
      <c r="E3" s="37"/>
      <c r="F3" s="39"/>
      <c r="G3" s="40" t="s">
        <v>11</v>
      </c>
      <c r="H3" s="41"/>
    </row>
    <row r="4" spans="1:9" s="35" customFormat="1" ht="16.5" customHeight="1">
      <c r="A4" s="34"/>
      <c r="D4" s="36"/>
      <c r="E4" s="37"/>
      <c r="F4" s="39"/>
      <c r="G4" s="49" t="s">
        <v>9</v>
      </c>
      <c r="H4" s="49"/>
    </row>
    <row r="5" spans="1:9" s="35" customFormat="1" ht="16.5" customHeight="1">
      <c r="A5" s="34"/>
      <c r="D5" s="36"/>
      <c r="E5" s="37"/>
      <c r="G5" s="49" t="s">
        <v>21</v>
      </c>
      <c r="H5" s="49"/>
    </row>
    <row r="6" spans="1:9" s="4" customFormat="1" ht="25.2" customHeight="1">
      <c r="A6" s="48" t="s">
        <v>30</v>
      </c>
      <c r="B6" s="48"/>
      <c r="C6" s="48"/>
      <c r="D6" s="48"/>
      <c r="E6" s="48"/>
      <c r="F6" s="48"/>
      <c r="G6" s="48"/>
      <c r="H6" s="48"/>
    </row>
    <row r="7" spans="1:9" s="4" customFormat="1" ht="21">
      <c r="A7" s="47">
        <v>15589000000</v>
      </c>
      <c r="B7" s="47"/>
      <c r="C7" s="9"/>
      <c r="D7" s="9"/>
      <c r="E7" s="9"/>
      <c r="F7" s="9"/>
      <c r="G7" s="9"/>
      <c r="H7" s="9"/>
    </row>
    <row r="8" spans="1:9" s="4" customFormat="1" ht="14.25" customHeight="1">
      <c r="A8" s="10" t="s">
        <v>8</v>
      </c>
      <c r="B8" s="11"/>
      <c r="C8" s="9"/>
      <c r="D8" s="9"/>
      <c r="E8" s="9"/>
      <c r="F8" s="9"/>
      <c r="G8" s="9"/>
      <c r="H8" s="9"/>
    </row>
    <row r="9" spans="1:9" s="4" customFormat="1" ht="8.4" customHeight="1">
      <c r="A9" s="5"/>
      <c r="D9" s="6"/>
      <c r="E9" s="7"/>
      <c r="F9" s="6"/>
      <c r="G9" s="8"/>
      <c r="H9" s="6"/>
    </row>
    <row r="10" spans="1:9" ht="78.75" customHeight="1">
      <c r="A10" s="32" t="s">
        <v>1</v>
      </c>
      <c r="B10" s="32" t="s">
        <v>2</v>
      </c>
      <c r="C10" s="32" t="s">
        <v>3</v>
      </c>
      <c r="D10" s="13" t="s">
        <v>4</v>
      </c>
      <c r="E10" s="13" t="s">
        <v>5</v>
      </c>
      <c r="F10" s="13" t="s">
        <v>29</v>
      </c>
      <c r="G10" s="13" t="s">
        <v>31</v>
      </c>
      <c r="H10" s="13" t="s">
        <v>0</v>
      </c>
    </row>
    <row r="11" spans="1:9">
      <c r="A11" s="33">
        <v>1</v>
      </c>
      <c r="B11" s="33">
        <v>2</v>
      </c>
      <c r="C11" s="33">
        <v>3</v>
      </c>
      <c r="D11" s="14">
        <v>4</v>
      </c>
      <c r="E11" s="14">
        <v>5</v>
      </c>
      <c r="F11" s="14">
        <v>6</v>
      </c>
      <c r="G11" s="15" t="s">
        <v>7</v>
      </c>
      <c r="H11" s="14">
        <v>8</v>
      </c>
    </row>
    <row r="12" spans="1:9" ht="37.5" customHeight="1">
      <c r="A12" s="16" t="s">
        <v>14</v>
      </c>
      <c r="B12" s="16"/>
      <c r="C12" s="16"/>
      <c r="D12" s="46" t="s">
        <v>15</v>
      </c>
      <c r="E12" s="46"/>
      <c r="F12" s="42">
        <f>F13</f>
        <v>12447953.75</v>
      </c>
      <c r="G12" s="42">
        <f>G13</f>
        <v>0</v>
      </c>
      <c r="H12" s="17">
        <f>G12/F12</f>
        <v>0</v>
      </c>
    </row>
    <row r="13" spans="1:9" ht="37.5" customHeight="1">
      <c r="A13" s="16" t="s">
        <v>16</v>
      </c>
      <c r="B13" s="18"/>
      <c r="C13" s="18"/>
      <c r="D13" s="46" t="s">
        <v>15</v>
      </c>
      <c r="E13" s="46"/>
      <c r="F13" s="42">
        <f>F14+F15+F18</f>
        <v>12447953.75</v>
      </c>
      <c r="G13" s="42">
        <f>G14+G15+G18</f>
        <v>0</v>
      </c>
      <c r="H13" s="17">
        <f t="shared" ref="H13:H19" si="0">G13/F13</f>
        <v>0</v>
      </c>
      <c r="I13" s="12"/>
    </row>
    <row r="14" spans="1:9" ht="72">
      <c r="A14" s="19">
        <v>1517321</v>
      </c>
      <c r="B14" s="19">
        <v>7321</v>
      </c>
      <c r="C14" s="24" t="s">
        <v>17</v>
      </c>
      <c r="D14" s="20" t="s">
        <v>22</v>
      </c>
      <c r="E14" s="21" t="s">
        <v>23</v>
      </c>
      <c r="F14" s="43">
        <v>7177841.5800000001</v>
      </c>
      <c r="G14" s="30"/>
      <c r="H14" s="22">
        <f t="shared" si="0"/>
        <v>0</v>
      </c>
    </row>
    <row r="15" spans="1:9" ht="36">
      <c r="A15" s="19">
        <v>1517370</v>
      </c>
      <c r="B15" s="19">
        <v>7370</v>
      </c>
      <c r="C15" s="24" t="s">
        <v>12</v>
      </c>
      <c r="D15" s="20" t="s">
        <v>18</v>
      </c>
      <c r="E15" s="21" t="s">
        <v>13</v>
      </c>
      <c r="F15" s="43">
        <f>F16+F17</f>
        <v>4080680.17</v>
      </c>
      <c r="G15" s="43">
        <f>G16+G17</f>
        <v>0</v>
      </c>
      <c r="H15" s="22">
        <f t="shared" si="0"/>
        <v>0</v>
      </c>
      <c r="I15" s="12"/>
    </row>
    <row r="16" spans="1:9" ht="92.4" customHeight="1">
      <c r="A16" s="18"/>
      <c r="B16" s="18"/>
      <c r="C16" s="18"/>
      <c r="D16" s="21"/>
      <c r="E16" s="26" t="s">
        <v>24</v>
      </c>
      <c r="F16" s="44">
        <v>2880680.17</v>
      </c>
      <c r="G16" s="30"/>
      <c r="H16" s="23">
        <f t="shared" si="0"/>
        <v>0</v>
      </c>
    </row>
    <row r="17" spans="1:9" ht="51" customHeight="1">
      <c r="A17" s="18"/>
      <c r="B17" s="18"/>
      <c r="C17" s="18"/>
      <c r="D17" s="21"/>
      <c r="E17" s="25" t="s">
        <v>25</v>
      </c>
      <c r="F17" s="44">
        <v>1200000</v>
      </c>
      <c r="G17" s="31"/>
      <c r="H17" s="23">
        <f t="shared" si="0"/>
        <v>0</v>
      </c>
    </row>
    <row r="18" spans="1:9" ht="58.8" customHeight="1">
      <c r="A18" s="19">
        <v>1517390</v>
      </c>
      <c r="B18" s="19">
        <v>7390</v>
      </c>
      <c r="C18" s="24" t="s">
        <v>12</v>
      </c>
      <c r="D18" s="20" t="s">
        <v>26</v>
      </c>
      <c r="E18" s="21" t="s">
        <v>27</v>
      </c>
      <c r="F18" s="43">
        <v>1189432</v>
      </c>
      <c r="G18" s="29"/>
      <c r="H18" s="17">
        <f t="shared" si="0"/>
        <v>0</v>
      </c>
    </row>
    <row r="19" spans="1:9" ht="18.75" customHeight="1">
      <c r="A19" s="15"/>
      <c r="B19" s="18"/>
      <c r="C19" s="18"/>
      <c r="D19" s="27"/>
      <c r="E19" s="28" t="s">
        <v>6</v>
      </c>
      <c r="F19" s="45">
        <f>F12</f>
        <v>12447953.75</v>
      </c>
      <c r="G19" s="29">
        <f>G12</f>
        <v>0</v>
      </c>
      <c r="H19" s="17">
        <f t="shared" si="0"/>
        <v>0</v>
      </c>
      <c r="I19" s="12"/>
    </row>
    <row r="21" spans="1:9">
      <c r="C21" s="1" t="s">
        <v>19</v>
      </c>
      <c r="F21" s="1" t="s">
        <v>20</v>
      </c>
    </row>
  </sheetData>
  <customSheetViews>
    <customSheetView guid="{6174BFC3-8EFC-491A-B8A3-28DB8186A904}" scale="80" showPageBreaks="1" fitToPage="1" printArea="1" view="pageBreakPreview">
      <selection activeCell="G142" sqref="G142"/>
      <rowBreaks count="1" manualBreakCount="1">
        <brk id="101" max="7" man="1"/>
      </rowBreaks>
      <pageMargins left="0.19685039370078741" right="0.19685039370078741" top="0.19685039370078741" bottom="0.19685039370078741" header="0.19685039370078741" footer="0.19685039370078741"/>
      <pageSetup paperSize="9" scale="47" fitToHeight="36" orientation="portrait" r:id="rId1"/>
    </customSheetView>
    <customSheetView guid="{71B4C162-96A9-4CA7-B3F0-0C57B820C4BA}" scale="80" showPageBreaks="1" printArea="1" view="pageBreakPreview" topLeftCell="A48">
      <selection activeCell="G35" sqref="G35"/>
      <rowBreaks count="1" manualBreakCount="1">
        <brk id="102" max="7" man="1"/>
      </rowBreaks>
      <pageMargins left="0.19685039370078741" right="0.19685039370078741" top="0.19685039370078741" bottom="0.19685039370078741" header="0.19685039370078741" footer="0.19685039370078741"/>
      <pageSetup paperSize="9" scale="70" fitToHeight="35" orientation="landscape" r:id="rId2"/>
    </customSheetView>
    <customSheetView guid="{9D5EF3DD-3431-45D7-BCA1-2268CCD9FD10}" scale="80" showPageBreaks="1" printArea="1" view="pageBreakPreview">
      <selection activeCell="G407" sqref="G407"/>
      <rowBreaks count="1" manualBreakCount="1">
        <brk id="102" max="7" man="1"/>
      </rowBreaks>
      <pageMargins left="0.19685039370078741" right="0.19685039370078741" top="0.19685039370078741" bottom="0.19685039370078741" header="0.19685039370078741" footer="0.19685039370078741"/>
      <pageSetup paperSize="9" scale="70" fitToHeight="35" orientation="landscape" r:id="rId3"/>
    </customSheetView>
    <customSheetView guid="{02AC496F-F7D9-465B-9A66-D319977CD4A2}" scale="80" showPageBreaks="1" printArea="1" view="pageBreakPreview" topLeftCell="A88">
      <selection activeCell="K94" sqref="K94"/>
      <rowBreaks count="1" manualBreakCount="1">
        <brk id="102" max="7" man="1"/>
      </rowBreaks>
      <pageMargins left="0.19685039370078741" right="0.19685039370078741" top="0.19685039370078741" bottom="0.19685039370078741" header="0.19685039370078741" footer="0.19685039370078741"/>
      <pageSetup paperSize="9" scale="70" fitToHeight="35" orientation="landscape" r:id="rId4"/>
    </customSheetView>
  </customSheetViews>
  <mergeCells count="8">
    <mergeCell ref="D12:E12"/>
    <mergeCell ref="D13:E13"/>
    <mergeCell ref="A7:B7"/>
    <mergeCell ref="A6:H6"/>
    <mergeCell ref="G1:H1"/>
    <mergeCell ref="G2:H2"/>
    <mergeCell ref="G4:H4"/>
    <mergeCell ref="G5:H5"/>
  </mergeCells>
  <pageMargins left="0.19685039370078741" right="0.19685039370078741" top="0.59055118110236227" bottom="0.19685039370078741" header="0.19685039370078741" footer="0.19685039370078741"/>
  <pageSetup paperSize="9" scale="73" fitToHeight="36" orientation="landscape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Дод.5 Інвест.пр.</vt:lpstr>
      <vt:lpstr>'Дод.5 Інвест.пр.'!Заголовки_для_печати</vt:lpstr>
      <vt:lpstr>'Дод.5 Інвест.пр.'!Область_печати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220FU6</cp:lastModifiedBy>
  <cp:lastPrinted>2022-07-20T10:38:26Z</cp:lastPrinted>
  <dcterms:created xsi:type="dcterms:W3CDTF">2019-04-10T18:00:09Z</dcterms:created>
  <dcterms:modified xsi:type="dcterms:W3CDTF">2022-10-03T12:27:43Z</dcterms:modified>
</cp:coreProperties>
</file>