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6" windowHeight="7452"/>
  </bookViews>
  <sheets>
    <sheet name="Дод.1ресурсне забезпечення" sheetId="1" r:id="rId1"/>
    <sheet name="Дод.2перелік заходів" sheetId="2" r:id="rId2"/>
  </sheets>
  <definedNames>
    <definedName name="_xlnm.Print_Area" localSheetId="0">'Дод.1ресурсне забезпечення'!$A$1:$G$21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G12" i="2"/>
  <c r="G15" i="2" l="1"/>
  <c r="G14" i="2" l="1"/>
  <c r="B14" i="1" l="1"/>
  <c r="G10" i="2" l="1"/>
  <c r="G17" i="1" l="1"/>
  <c r="G14" i="1" s="1"/>
  <c r="G16" i="2"/>
</calcChain>
</file>

<file path=xl/sharedStrings.xml><?xml version="1.0" encoding="utf-8"?>
<sst xmlns="http://schemas.openxmlformats.org/spreadsheetml/2006/main" count="67" uniqueCount="48">
  <si>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</si>
  <si>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</si>
  <si>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</si>
  <si>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</si>
  <si>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</si>
  <si>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</si>
  <si>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</si>
  <si>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</si>
  <si>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</si>
  <si>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</si>
  <si>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2022 рік</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</si>
  <si>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</si>
  <si>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</si>
  <si>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</si>
  <si>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</si>
  <si>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</si>
  <si>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</si>
  <si>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</si>
  <si>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</si>
  <si>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</si>
  <si>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 xml:space="preserve">до  Порядку </t>
  </si>
  <si>
    <t>1.</t>
  </si>
  <si>
    <t>Разом</t>
  </si>
  <si>
    <t xml:space="preserve">Перелік заходів і завдань </t>
  </si>
  <si>
    <t>Ресурсне забезпечення</t>
  </si>
  <si>
    <t>Міської цільової програми фінансової підтримки комунальних підприємств Чорноморської міської ради Одеського району Одеської області на 2022 рік</t>
  </si>
  <si>
    <t>-</t>
  </si>
  <si>
    <t>Надання фінансової підтримки комунальним підприємствам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</si>
  <si>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</si>
  <si>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 xml:space="preserve">Надання поточних трансфертів підприємствам (установам, організаціям) для покращення фінансового стану підприємства </t>
  </si>
  <si>
    <t xml:space="preserve">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
</t>
  </si>
  <si>
    <t>Управління комунальної власності та земельних відносин Чорноморської міської ради Одеського району Одеської області
Комунальне підприємство «Бюро технічної інвентаризації» Чорноморської міської ради Одеського району Одеської області</t>
  </si>
  <si>
    <r>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«Чорноморське проєктно-виробниче архітектурно-планувальне бюро</t>
    </r>
    <r>
      <rPr>
        <sz val="11"/>
        <color rgb="FF000000"/>
        <rFont val="Calibri"/>
        <family val="2"/>
        <charset val="204"/>
      </rPr>
      <t>»</t>
    </r>
    <r>
      <rPr>
        <sz val="11"/>
        <color rgb="FF000000"/>
        <rFont val="Times New Roman"/>
        <family val="1"/>
        <charset val="204"/>
      </rPr>
      <t xml:space="preserve"> Чорноморської міської ради Одеського району Одеської області</t>
    </r>
  </si>
  <si>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</si>
  <si>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Обсяги фінансування (вартість),
 тис. грн </t>
  </si>
  <si>
    <t>"Додаток 1 до Програми"</t>
  </si>
  <si>
    <t>"Додаток 2 до Програми"</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</si>
  <si>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t>
  </si>
  <si>
    <t>Додаток 1</t>
  </si>
  <si>
    <t>Додаток 2</t>
  </si>
  <si>
    <t>тис.грн</t>
  </si>
  <si>
    <t>Чорноморської міської ради</t>
  </si>
  <si>
    <t>до рішення виконавчого комітету</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</si>
  <si>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</si>
  <si>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Керуюча справами</t>
  </si>
  <si>
    <t>Наталя КУШНІРЕНКО</t>
  </si>
  <si>
    <t xml:space="preserve">від              2022р. № </t>
  </si>
  <si>
    <t xml:space="preserve">від                     2022р.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</si>
</sst>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16" x14ac:knownFonts="1">
    <font>
      <sz val="11"/>
      <color theme="1"/>
      <name val="Calibri"/>
      <family val="2"/>
      <scheme val="minor"/>
    </font>
    <font>
      <sz val="12"/>
      <color rgb="FF000000"/>
      <name val="Times New Roman"/>
      <family val="1"/>
      <charset val="204"/>
    </font>
    <font>
      <sz val="12"/>
      <color theme="1"/>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sz val="11"/>
      <color rgb="FF000000"/>
      <name val="Calibri"/>
      <family val="2"/>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6"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Fill="1" applyBorder="1" applyAlignment="1">
      <alignment horizontal="justify" vertical="center" wrapText="1"/>
    </xf>
    <xf numFmtId="0" fontId="8" fillId="0" borderId="0" xfId="0" applyFont="1"/>
    <xf numFmtId="0" fontId="8" fillId="0" borderId="0" xfId="0" applyFont="1" applyAlignment="1">
      <alignment horizontal="right"/>
    </xf>
    <xf numFmtId="0" fontId="7" fillId="0" borderId="0" xfId="0" applyFont="1" applyAlignment="1">
      <alignment horizontal="justify" vertical="center"/>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0" xfId="0" applyFont="1" applyAlignment="1">
      <alignment vertical="center"/>
    </xf>
    <xf numFmtId="0" fontId="11" fillId="0" borderId="1" xfId="0" applyFont="1" applyBorder="1"/>
    <xf numFmtId="164" fontId="3"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12" fillId="0" borderId="0" xfId="0" applyFont="1"/>
    <xf numFmtId="0" fontId="10" fillId="2" borderId="6" xfId="0" applyFont="1" applyFill="1" applyBorder="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justify" vertical="center"/>
    </xf>
    <xf numFmtId="0" fontId="10" fillId="2" borderId="1" xfId="0" applyFont="1" applyFill="1" applyBorder="1" applyAlignment="1">
      <alignment horizontal="center" vertical="top" wrapText="1"/>
    </xf>
    <xf numFmtId="16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9" fillId="2" borderId="6" xfId="0" applyFont="1" applyFill="1" applyBorder="1" applyAlignment="1">
      <alignment horizontal="center" vertical="center" wrapText="1"/>
    </xf>
    <xf numFmtId="166" fontId="8" fillId="0" borderId="1" xfId="0" applyNumberFormat="1" applyFont="1" applyBorder="1" applyAlignment="1">
      <alignment horizontal="center" vertical="center"/>
    </xf>
    <xf numFmtId="167" fontId="11" fillId="0" borderId="1" xfId="0" applyNumberFormat="1" applyFont="1" applyBorder="1" applyAlignment="1">
      <alignment horizontal="center"/>
    </xf>
    <xf numFmtId="0" fontId="13" fillId="0" borderId="0" xfId="0" applyFont="1" applyAlignment="1">
      <alignment horizontal="left" vertical="center"/>
    </xf>
    <xf numFmtId="167" fontId="3"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11" fillId="0" borderId="0" xfId="0" applyFont="1" applyFill="1" applyBorder="1" applyAlignment="1">
      <alignment horizontal="left"/>
    </xf>
    <xf numFmtId="167" fontId="11" fillId="0" borderId="0" xfId="0" applyNumberFormat="1" applyFont="1" applyBorder="1" applyAlignment="1">
      <alignment horizontal="center"/>
    </xf>
    <xf numFmtId="0" fontId="11" fillId="0" borderId="0" xfId="0" applyFont="1" applyBorder="1"/>
    <xf numFmtId="167" fontId="8"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7" fontId="3" fillId="0" borderId="1" xfId="0" applyNumberFormat="1"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1" xfId="0" applyFont="1" applyFill="1" applyBorder="1" applyAlignment="1">
      <alignment horizontal="left"/>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abSelected="1" view="pageBreakPreview" zoomScaleNormal="100" zoomScaleSheetLayoutView="100" workbookViewId="0">
      <selection activeCell="B17" sqref="B17:F17"/>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7" customFormat="1" ht="12" x14ac:dyDescent="0.25">
      <c r="C1" s="17" t="s">
        <v>38</v>
      </c>
    </row>
    <row r="2" spans="1:22" s="17" customFormat="1" ht="12" x14ac:dyDescent="0.25">
      <c r="C2" s="17" t="s">
        <v>42</v>
      </c>
    </row>
    <row r="3" spans="1:22" s="17" customFormat="1" ht="12" x14ac:dyDescent="0.25">
      <c r="C3" s="17" t="s">
        <v>41</v>
      </c>
    </row>
    <row r="4" spans="1:22" s="17" customFormat="1" ht="12" x14ac:dyDescent="0.25">
      <c r="C4" s="17" t="s">
        <v>47</v>
      </c>
    </row>
    <row r="5" spans="1:22" s="17" customFormat="1" ht="12" x14ac:dyDescent="0.25">
      <c r="C5" s="26" t="s">
        <v>35</v>
      </c>
      <c r="D5" s="26"/>
      <c r="E5" s="26"/>
    </row>
    <row r="6" spans="1:22" s="18" customFormat="1" ht="14.25" customHeight="1" x14ac:dyDescent="0.25">
      <c r="V6" s="19" t="s">
        <v>20</v>
      </c>
    </row>
    <row r="7" spans="1:22" ht="14.25" customHeight="1" x14ac:dyDescent="0.3">
      <c r="A7" s="37" t="s">
        <v>24</v>
      </c>
      <c r="B7" s="37"/>
      <c r="C7" s="37"/>
      <c r="D7" s="37"/>
      <c r="E7" s="37"/>
      <c r="F7" s="37"/>
      <c r="G7" s="37"/>
      <c r="V7" s="6"/>
    </row>
    <row r="8" spans="1:22" ht="46.95" customHeight="1" x14ac:dyDescent="0.3">
      <c r="A8" s="38" t="s">
        <v>25</v>
      </c>
      <c r="B8" s="38"/>
      <c r="C8" s="38"/>
      <c r="D8" s="38"/>
      <c r="E8" s="38"/>
      <c r="F8" s="38"/>
      <c r="G8" s="38"/>
    </row>
    <row r="9" spans="1:22" ht="7.5" customHeight="1" x14ac:dyDescent="0.3">
      <c r="A9" s="1"/>
    </row>
    <row r="10" spans="1:22" x14ac:dyDescent="0.3">
      <c r="G10" s="5" t="s">
        <v>40</v>
      </c>
    </row>
    <row r="11" spans="1:22" ht="30" customHeight="1" x14ac:dyDescent="0.3">
      <c r="A11" s="35" t="s">
        <v>0</v>
      </c>
      <c r="B11" s="39" t="s">
        <v>1</v>
      </c>
      <c r="C11" s="40"/>
      <c r="D11" s="40"/>
      <c r="E11" s="40"/>
      <c r="F11" s="41"/>
      <c r="G11" s="35" t="s">
        <v>2</v>
      </c>
    </row>
    <row r="12" spans="1:22" ht="15.6" x14ac:dyDescent="0.3">
      <c r="A12" s="35"/>
      <c r="B12" s="39" t="s">
        <v>3</v>
      </c>
      <c r="C12" s="40"/>
      <c r="D12" s="40"/>
      <c r="E12" s="40"/>
      <c r="F12" s="41"/>
      <c r="G12" s="35"/>
    </row>
    <row r="13" spans="1:22" ht="15.75" customHeight="1" x14ac:dyDescent="0.3">
      <c r="A13" s="35"/>
      <c r="B13" s="35" t="s">
        <v>10</v>
      </c>
      <c r="C13" s="35"/>
      <c r="D13" s="35"/>
      <c r="E13" s="35"/>
      <c r="F13" s="35"/>
      <c r="G13" s="35"/>
    </row>
    <row r="14" spans="1:22" ht="20.25" customHeight="1" x14ac:dyDescent="0.3">
      <c r="A14" s="2" t="s">
        <v>4</v>
      </c>
      <c r="B14" s="34">
        <f>B17</f>
        <v>14680.70354</v>
      </c>
      <c r="C14" s="34"/>
      <c r="D14" s="34"/>
      <c r="E14" s="34"/>
      <c r="F14" s="34"/>
      <c r="G14" s="28">
        <f>G17</f>
        <v>14680.70354</v>
      </c>
    </row>
    <row r="15" spans="1:22" s="15" customFormat="1" ht="15.6" x14ac:dyDescent="0.3">
      <c r="A15" s="14" t="s">
        <v>5</v>
      </c>
      <c r="B15" s="33" t="s">
        <v>11</v>
      </c>
      <c r="C15" s="33"/>
      <c r="D15" s="33"/>
      <c r="E15" s="33"/>
      <c r="F15" s="33"/>
      <c r="G15" s="12" t="s">
        <v>11</v>
      </c>
    </row>
    <row r="16" spans="1:22" s="15" customFormat="1" ht="15.6" x14ac:dyDescent="0.3">
      <c r="A16" s="14" t="s">
        <v>6</v>
      </c>
      <c r="B16" s="33"/>
      <c r="C16" s="33"/>
      <c r="D16" s="33"/>
      <c r="E16" s="33"/>
      <c r="F16" s="33"/>
      <c r="G16" s="12"/>
    </row>
    <row r="17" spans="1:7" s="15" customFormat="1" ht="32.25" customHeight="1" x14ac:dyDescent="0.3">
      <c r="A17" s="14" t="s">
        <v>12</v>
      </c>
      <c r="B17" s="36">
        <f>4712.478+5127.6+596.9+328+120+342.5+500+1628+665+665.205-4.97946</f>
        <v>14680.70354</v>
      </c>
      <c r="C17" s="36"/>
      <c r="D17" s="36"/>
      <c r="E17" s="36"/>
      <c r="F17" s="36"/>
      <c r="G17" s="27">
        <f>B17</f>
        <v>14680.70354</v>
      </c>
    </row>
    <row r="18" spans="1:7" s="15" customFormat="1" ht="15.6" x14ac:dyDescent="0.3">
      <c r="A18" s="14" t="s">
        <v>8</v>
      </c>
      <c r="B18" s="33" t="s">
        <v>26</v>
      </c>
      <c r="C18" s="33"/>
      <c r="D18" s="33"/>
      <c r="E18" s="33"/>
      <c r="F18" s="33"/>
      <c r="G18" s="12"/>
    </row>
    <row r="19" spans="1:7" s="15" customFormat="1" ht="15.6" x14ac:dyDescent="0.3">
      <c r="A19" s="14" t="s">
        <v>9</v>
      </c>
      <c r="B19" s="33" t="s">
        <v>11</v>
      </c>
      <c r="C19" s="33"/>
      <c r="D19" s="33"/>
      <c r="E19" s="33"/>
      <c r="F19" s="33"/>
      <c r="G19" s="12" t="s">
        <v>11</v>
      </c>
    </row>
    <row r="21" spans="1:7" ht="15.6" x14ac:dyDescent="0.3">
      <c r="A21" s="3" t="s">
        <v>44</v>
      </c>
      <c r="B21" s="4"/>
      <c r="C21" s="4"/>
      <c r="D21" s="4"/>
      <c r="E21" s="4" t="s">
        <v>45</v>
      </c>
    </row>
    <row r="22" spans="1:7" x14ac:dyDescent="0.3">
      <c r="A22" s="4"/>
      <c r="B22" s="4"/>
      <c r="C22" s="4"/>
      <c r="D22" s="4"/>
      <c r="E22" s="4"/>
      <c r="F22" s="4"/>
      <c r="G22" s="4"/>
    </row>
    <row r="26" spans="1:7" ht="14.25" customHeight="1" x14ac:dyDescent="0.3"/>
  </sheetData>
  <mergeCells count="13">
    <mergeCell ref="A7:G7"/>
    <mergeCell ref="A11:A13"/>
    <mergeCell ref="G11:G13"/>
    <mergeCell ref="A8:G8"/>
    <mergeCell ref="B11:F11"/>
    <mergeCell ref="B12:F12"/>
    <mergeCell ref="B18:F18"/>
    <mergeCell ref="B19:F19"/>
    <mergeCell ref="B14:F14"/>
    <mergeCell ref="B13:F13"/>
    <mergeCell ref="B15:F15"/>
    <mergeCell ref="B16:F16"/>
    <mergeCell ref="B17:F17"/>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topLeftCell="A14" zoomScaleNormal="100" zoomScaleSheetLayoutView="100" workbookViewId="0">
      <selection activeCell="G12" sqref="G12"/>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7" t="s">
        <v>39</v>
      </c>
    </row>
    <row r="2" spans="1:8" x14ac:dyDescent="0.3">
      <c r="G2" s="17" t="s">
        <v>42</v>
      </c>
    </row>
    <row r="3" spans="1:8" x14ac:dyDescent="0.3">
      <c r="G3" s="17" t="s">
        <v>41</v>
      </c>
    </row>
    <row r="4" spans="1:8" x14ac:dyDescent="0.3">
      <c r="G4" s="17" t="s">
        <v>46</v>
      </c>
    </row>
    <row r="5" spans="1:8" x14ac:dyDescent="0.3">
      <c r="G5" s="17" t="s">
        <v>36</v>
      </c>
    </row>
    <row r="6" spans="1:8" ht="15" customHeight="1" x14ac:dyDescent="0.3">
      <c r="A6" s="43" t="s">
        <v>23</v>
      </c>
      <c r="B6" s="43"/>
      <c r="C6" s="43"/>
      <c r="D6" s="43"/>
      <c r="E6" s="43"/>
      <c r="F6" s="43"/>
      <c r="G6" s="43"/>
      <c r="H6" s="43"/>
    </row>
    <row r="7" spans="1:8" ht="16.2" customHeight="1" x14ac:dyDescent="0.3">
      <c r="A7" s="44" t="s">
        <v>25</v>
      </c>
      <c r="B7" s="44"/>
      <c r="C7" s="44"/>
      <c r="D7" s="44"/>
      <c r="E7" s="44"/>
      <c r="F7" s="44"/>
      <c r="G7" s="44"/>
      <c r="H7" s="44"/>
    </row>
    <row r="8" spans="1:8" ht="6.6" customHeight="1" x14ac:dyDescent="0.3">
      <c r="A8" s="4"/>
      <c r="B8" s="4"/>
      <c r="C8" s="4"/>
      <c r="D8" s="4"/>
      <c r="E8" s="4"/>
      <c r="F8" s="4"/>
      <c r="G8" s="4"/>
      <c r="H8" s="4"/>
    </row>
    <row r="9" spans="1:8" ht="54" customHeight="1" x14ac:dyDescent="0.3">
      <c r="A9" s="23" t="s">
        <v>19</v>
      </c>
      <c r="B9" s="16" t="s">
        <v>13</v>
      </c>
      <c r="C9" s="16" t="s">
        <v>14</v>
      </c>
      <c r="D9" s="16" t="s">
        <v>15</v>
      </c>
      <c r="E9" s="16" t="s">
        <v>16</v>
      </c>
      <c r="F9" s="16" t="s">
        <v>17</v>
      </c>
      <c r="G9" s="13" t="s">
        <v>34</v>
      </c>
      <c r="H9" s="16" t="s">
        <v>18</v>
      </c>
    </row>
    <row r="10" spans="1:8" ht="59.4" customHeight="1" x14ac:dyDescent="0.3">
      <c r="A10" s="46" t="s">
        <v>21</v>
      </c>
      <c r="B10" s="46" t="s">
        <v>27</v>
      </c>
      <c r="C10" s="49" t="s">
        <v>29</v>
      </c>
      <c r="D10" s="8" t="s">
        <v>10</v>
      </c>
      <c r="E10" s="20" t="s">
        <v>30</v>
      </c>
      <c r="F10" s="8" t="s">
        <v>7</v>
      </c>
      <c r="G10" s="7">
        <f>320+328</f>
        <v>648</v>
      </c>
      <c r="H10" s="46" t="s">
        <v>37</v>
      </c>
    </row>
    <row r="11" spans="1:8" ht="90.75" customHeight="1" x14ac:dyDescent="0.3">
      <c r="A11" s="47"/>
      <c r="B11" s="47"/>
      <c r="C11" s="50"/>
      <c r="D11" s="8" t="s">
        <v>10</v>
      </c>
      <c r="E11" s="9" t="s">
        <v>28</v>
      </c>
      <c r="F11" s="13" t="s">
        <v>7</v>
      </c>
      <c r="G11" s="21">
        <v>188</v>
      </c>
      <c r="H11" s="47"/>
    </row>
    <row r="12" spans="1:8" ht="90" customHeight="1" x14ac:dyDescent="0.3">
      <c r="A12" s="47"/>
      <c r="B12" s="47"/>
      <c r="C12" s="50"/>
      <c r="D12" s="13" t="s">
        <v>10</v>
      </c>
      <c r="E12" s="13" t="s">
        <v>32</v>
      </c>
      <c r="F12" s="13" t="s">
        <v>7</v>
      </c>
      <c r="G12" s="22">
        <f>140+78.378-4.97946</f>
        <v>213.39854</v>
      </c>
      <c r="H12" s="47"/>
    </row>
    <row r="13" spans="1:8" ht="86.25" customHeight="1" x14ac:dyDescent="0.3">
      <c r="A13" s="47"/>
      <c r="B13" s="47"/>
      <c r="C13" s="50"/>
      <c r="D13" s="13" t="s">
        <v>10</v>
      </c>
      <c r="E13" s="13" t="s">
        <v>31</v>
      </c>
      <c r="F13" s="13" t="s">
        <v>7</v>
      </c>
      <c r="G13" s="21">
        <v>150.6</v>
      </c>
      <c r="H13" s="47"/>
    </row>
    <row r="14" spans="1:8" ht="88.95" customHeight="1" x14ac:dyDescent="0.3">
      <c r="A14" s="47"/>
      <c r="B14" s="47"/>
      <c r="C14" s="50"/>
      <c r="D14" s="13" t="s">
        <v>10</v>
      </c>
      <c r="E14" s="13" t="s">
        <v>33</v>
      </c>
      <c r="F14" s="13" t="s">
        <v>7</v>
      </c>
      <c r="G14" s="24">
        <f>3835.5+3050+342.5+500</f>
        <v>7728</v>
      </c>
      <c r="H14" s="47"/>
    </row>
    <row r="15" spans="1:8" ht="88.95" customHeight="1" x14ac:dyDescent="0.3">
      <c r="A15" s="48"/>
      <c r="B15" s="48"/>
      <c r="C15" s="51"/>
      <c r="D15" s="13" t="s">
        <v>10</v>
      </c>
      <c r="E15" s="13" t="s">
        <v>43</v>
      </c>
      <c r="F15" s="13" t="s">
        <v>7</v>
      </c>
      <c r="G15" s="32">
        <f>2674.5+120+1628+665+665.205</f>
        <v>5752.7049999999999</v>
      </c>
      <c r="H15" s="48"/>
    </row>
    <row r="16" spans="1:8" x14ac:dyDescent="0.3">
      <c r="A16" s="45" t="s">
        <v>22</v>
      </c>
      <c r="B16" s="45"/>
      <c r="C16" s="45"/>
      <c r="D16" s="45"/>
      <c r="E16" s="45"/>
      <c r="F16" s="45"/>
      <c r="G16" s="25">
        <f>G10+G11+G12+G13+G14+G15</f>
        <v>14680.70354</v>
      </c>
      <c r="H16" s="11"/>
    </row>
    <row r="17" spans="1:8" x14ac:dyDescent="0.3">
      <c r="A17" s="29"/>
      <c r="B17" s="29"/>
      <c r="C17" s="29"/>
      <c r="D17" s="29"/>
      <c r="E17" s="29"/>
      <c r="F17" s="29"/>
      <c r="G17" s="30"/>
      <c r="H17" s="31"/>
    </row>
    <row r="18" spans="1:8" ht="15" customHeight="1" x14ac:dyDescent="0.3">
      <c r="B18" s="42" t="s">
        <v>44</v>
      </c>
      <c r="C18" s="42"/>
      <c r="D18" s="42"/>
      <c r="G18" s="10" t="s">
        <v>45</v>
      </c>
    </row>
  </sheetData>
  <mergeCells count="8">
    <mergeCell ref="B18:D18"/>
    <mergeCell ref="A6:H6"/>
    <mergeCell ref="A7:H7"/>
    <mergeCell ref="A16:F16"/>
    <mergeCell ref="A10:A15"/>
    <mergeCell ref="B10:B15"/>
    <mergeCell ref="C10:C15"/>
    <mergeCell ref="H10:H15"/>
  </mergeCells>
  <pageMargins left="0.19685039370078741" right="0.19685039370078741" top="0.39370078740157483" bottom="0.19685039370078741" header="0.19685039370078741" footer="0.19685039370078741"/>
  <pageSetup paperSize="9" scale="7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Дод.1ресурсне забезпечення</vt:lpstr>
      <vt:lpstr>Дод.2перелік заходів</vt:lpstr>
      <vt:lpstr>'Дод.1ресурсне забезпечення'!Область_печати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2022-10-24T15:53:51Z</dcterms:modified>
</cp:coreProperties>
</file>