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56"/>
  </bookViews>
  <sheets>
    <sheet name="перелік заходів" sheetId="2" r:id="rId1"/>
  </sheets>
  <definedNames>
    <definedName name="_xlnm.Print_Titles" localSheetId="0">'перелік заходів'!$5:$6</definedName>
  </definedNames>
  <calcPr calcId="152511"/>
</workbook>
</file>

<file path=xl/calcChain.xml><?xml version="1.0" encoding="utf-8"?>
<calcChain xmlns="http://schemas.openxmlformats.org/spreadsheetml/2006/main">
  <c r="I16" i="2" l="1"/>
  <c r="H16" i="2"/>
  <c r="I11" i="2"/>
  <c r="H11" i="2"/>
  <c r="G11" i="2"/>
  <c r="I15" i="2" l="1"/>
  <c r="H15" i="2"/>
  <c r="I13" i="2"/>
  <c r="H13" i="2"/>
  <c r="G13" i="2"/>
  <c r="I8" i="2"/>
  <c r="I7" i="2"/>
  <c r="H7" i="2"/>
  <c r="G7" i="2"/>
</calcChain>
</file>

<file path=xl/sharedStrings.xml><?xml version="1.0" encoding="utf-8"?>
<sst xmlns="http://schemas.openxmlformats.org/spreadsheetml/2006/main" count="48" uniqueCount="40">
  <si>
    <t>Бюджет Чорноморської міської територіальної громади</t>
  </si>
  <si>
    <t>2022 рік</t>
  </si>
  <si>
    <t>Назва напряму діяльності (пріоритетні завдання)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</si>
  <si>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</si>
  <si>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</si>
  <si>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</si>
  <si>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</si>
  <si>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</si>
  <si>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</si>
  <si>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Обсяги фінансування (вартість), 
 тис. грн</t>
  </si>
  <si>
    <t>Міської  цільової 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2022 рік</t>
  </si>
  <si>
    <t xml:space="preserve">Порівняльна таблиця до  заходів і завдань </t>
  </si>
  <si>
    <t xml:space="preserve">Начальник фінансового управління </t>
  </si>
  <si>
    <t>Ольга ЯКОВЕНКО</t>
  </si>
  <si>
    <t xml:space="preserve">Фінансове управління Чорноморської міської ради Одеського райоу Одеської області
Військова частина А7382 </t>
  </si>
  <si>
    <t>Фінансова підтримка  військової частини  А7382</t>
  </si>
  <si>
    <t>Покращення матеріально-технічного забезпечення військової частини А7382 , створення належних умов для виконання покладених обов'язків в умовах особливого періоду воєнного стану</t>
  </si>
  <si>
    <r>
      <t xml:space="preserve">Субвенція з місцевого бюджету на виконання програм соціально-економічного розвитку регіонів для  матеріально-технічного забезпечення військової частини А7382, </t>
    </r>
    <r>
      <rPr>
        <b/>
        <sz val="11"/>
        <color theme="1"/>
        <rFont val="Times New Roman"/>
        <family val="1"/>
        <charset val="204"/>
      </rPr>
      <t>оплати супутніх послуг, пов'язаних з виконанням покладених на військову частину обов'язків в умовах особливого періоду воєнного стану</t>
    </r>
  </si>
  <si>
    <t>діюча редакція</t>
  </si>
  <si>
    <t>з урахуванням змін (проєкт)</t>
  </si>
  <si>
    <t>Відхилення</t>
  </si>
  <si>
    <t>1.</t>
  </si>
  <si>
    <t xml:space="preserve">Сприяння у створенні належних умов функціонування та матеріально-технічного забезпечення військових формувань та підрозділів Територіальної оборони </t>
  </si>
  <si>
    <t xml:space="preserve">Виконавчий комітет Чорноморської міської ради Одеського району Одеської області
</t>
  </si>
  <si>
    <t>Управління комунальної власності та земельних відносин Чорноморської міської ради Одеського району Одеської області</t>
  </si>
  <si>
    <t>Відділ освіти Чорноморської міської ради Одеського району Одеської області в частині оплати комунальних послуг за приготування їжі</t>
  </si>
  <si>
    <t>в межах кошторисних призначень, затверджених в кошторисах ЗЗСО на оплату комунальних послуг</t>
  </si>
  <si>
    <t>Підвищення рівня готовності та здатності військових формувань та підрозділів Територіальної оборони в умовах особливого періоду воєнного стану</t>
  </si>
  <si>
    <r>
      <t xml:space="preserve">Здійснення закупівлі матеріальних цінностей, послуг для боєздатності військових формувань, функціонування підрозділів Територіальної оборони/добровольчих формувань, військовослужбовців:
</t>
    </r>
    <r>
      <rPr>
        <b/>
        <i/>
        <sz val="11"/>
        <color theme="1"/>
        <rFont val="Times New Roman"/>
        <family val="1"/>
        <charset val="204"/>
      </rPr>
      <t xml:space="preserve">речове майно;
засоби розвідки; 
засоби життєзабезпечення;
послуги з харчування;
забезпечення продуктами харчування та здійснення заходів з приготування їжі для військовослужбовців військових формувань;
відшкодування витрат (комунальні послуги)  на здійснення заходів з приготування їжі для військовослужбовців військових формувань;
оплата комунальних послуг та відшкодування комунальних послуг;
пально-мастильні матеріали;
тощо </t>
    </r>
  </si>
  <si>
    <t>5.</t>
  </si>
  <si>
    <t>Фінансова підтримка  військової частини   А4210</t>
  </si>
  <si>
    <t xml:space="preserve">Фінансове управління Чорноморської міської ради Одеського райоу Одеської області
Військова частина А4210 </t>
  </si>
  <si>
    <t>…</t>
  </si>
  <si>
    <t>Покращення матеріально-технічного забезпечення військової частини А4210, створення належних умов для виконання покладених обов'язків в умовах особливого періоду воєнного стану</t>
  </si>
  <si>
    <r>
      <rPr>
        <sz val="11"/>
        <color theme="1"/>
        <rFont val="Times New Roman"/>
        <family val="1"/>
        <charset val="204"/>
      </rPr>
      <t>Субвенція з місцевого бюджету на виконання програм соціально-економічного розвитку регіонів для  матеріально-технічного забезпечення військової частини А4210</t>
    </r>
    <r>
      <rPr>
        <b/>
        <sz val="11"/>
        <color theme="1"/>
        <rFont val="Times New Roman"/>
        <family val="1"/>
        <charset val="204"/>
      </rPr>
      <t>, оплати супутніх послуг, пов'язаних з виконанням покладених на військову частину обов'язків в умовах особливого періоду воєнного стану</t>
    </r>
  </si>
  <si>
    <t>РАЗОМ</t>
  </si>
  <si>
    <t>3.</t>
  </si>
  <si>
    <t xml:space="preserve">Посилення громадської безпеки та охорони об’єктів, що забезпечують життєдіяльність населення Чорноморської міської територіальної громади, із залученням громадськості (добровольчих формувань) та особового складу Відділу поліції № 1 Одеського районного управління поліції № 2 ГУНП в Одеській області </t>
  </si>
  <si>
    <t>Здійснення закупівлі матеріальних цінностей, послуг для посилення громадської безпеки та охорони об’єктів, що забезпечують життєдіяльність населення Чорноморської міської територіальної громади:
грошова винагорода
засоби індивідуального захисту;
аптечки медичні;
пально-мастильні матеріали;
послуги з харчування;
тощо</t>
  </si>
  <si>
    <t xml:space="preserve">Виконавчий комітет Чорноморської міської ради Одеського району Одеської області
Комунальна установа ″Муніципальна варта″ Чорноморської міської ради Одеського району Одеської області
Громадські об'єднання
Відділ поліції № 1 Одеського районного управління поліції № 2 ГУНП в Одеській області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</si>
</sst>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5" fontId="0" fillId="0" borderId="0" xfId="0" applyNumberFormat="1"/>
    <xf numFmtId="0" fontId="9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topLeftCell="A12" zoomScale="76" zoomScaleNormal="100" zoomScaleSheetLayoutView="76" workbookViewId="0">
      <selection activeCell="I17" sqref="I17"/>
    </sheetView>
  </sheetViews>
  <sheetFormatPr defaultRowHeight="14.4" x14ac:dyDescent="0.3"/>
  <cols>
    <col min="1" max="1" width="4.6640625" customWidth="1"/>
    <col min="2" max="2" width="36.77734375" customWidth="1"/>
    <col min="3" max="3" width="34.6640625" customWidth="1"/>
    <col min="4" max="4" width="11.6640625" customWidth="1"/>
    <col min="5" max="5" width="21.6640625" customWidth="1"/>
    <col min="6" max="6" width="22.5546875" customWidth="1"/>
    <col min="7" max="7" width="10.77734375" customWidth="1"/>
    <col min="8" max="8" width="14.44140625" customWidth="1"/>
    <col min="9" max="9" width="12" customWidth="1"/>
    <col min="10" max="10" width="18.109375" customWidth="1"/>
  </cols>
  <sheetData>
    <row r="1" spans="1:10" x14ac:dyDescent="0.3">
      <c r="J1" s="2"/>
    </row>
    <row r="2" spans="1:10" ht="18" customHeight="1" x14ac:dyDescent="0.3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32.4" customHeight="1" x14ac:dyDescent="0.3">
      <c r="A3" s="17" t="s">
        <v>10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47.4" customHeight="1" x14ac:dyDescent="0.3">
      <c r="A5" s="20" t="s">
        <v>8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18" t="s">
        <v>9</v>
      </c>
      <c r="H5" s="19"/>
      <c r="I5" s="22" t="s">
        <v>20</v>
      </c>
      <c r="J5" s="22" t="s">
        <v>7</v>
      </c>
    </row>
    <row r="6" spans="1:10" ht="54.6" customHeight="1" x14ac:dyDescent="0.3">
      <c r="A6" s="21"/>
      <c r="B6" s="23"/>
      <c r="C6" s="23"/>
      <c r="D6" s="23"/>
      <c r="E6" s="23"/>
      <c r="F6" s="23"/>
      <c r="G6" s="4" t="s">
        <v>18</v>
      </c>
      <c r="H6" s="4" t="s">
        <v>19</v>
      </c>
      <c r="I6" s="23"/>
      <c r="J6" s="23"/>
    </row>
    <row r="7" spans="1:10" s="9" customFormat="1" ht="89.4" customHeight="1" x14ac:dyDescent="0.3">
      <c r="A7" s="22" t="s">
        <v>21</v>
      </c>
      <c r="B7" s="25" t="s">
        <v>22</v>
      </c>
      <c r="C7" s="28" t="s">
        <v>28</v>
      </c>
      <c r="D7" s="34" t="s">
        <v>1</v>
      </c>
      <c r="E7" s="10" t="s">
        <v>23</v>
      </c>
      <c r="F7" s="34" t="s">
        <v>0</v>
      </c>
      <c r="G7" s="12">
        <f>1449+200+300+400+1000-67.5+1200+100+100</f>
        <v>4681.5</v>
      </c>
      <c r="H7" s="12">
        <f>G7-100</f>
        <v>4581.5</v>
      </c>
      <c r="I7" s="12">
        <f>H7-G7</f>
        <v>-100</v>
      </c>
      <c r="J7" s="34" t="s">
        <v>27</v>
      </c>
    </row>
    <row r="8" spans="1:10" s="9" customFormat="1" ht="129" customHeight="1" x14ac:dyDescent="0.3">
      <c r="A8" s="24"/>
      <c r="B8" s="26"/>
      <c r="C8" s="29"/>
      <c r="D8" s="35"/>
      <c r="E8" s="10" t="s">
        <v>24</v>
      </c>
      <c r="F8" s="35"/>
      <c r="G8" s="12">
        <v>0</v>
      </c>
      <c r="H8" s="12">
        <v>100</v>
      </c>
      <c r="I8" s="12">
        <f>H8-G8</f>
        <v>100</v>
      </c>
      <c r="J8" s="35"/>
    </row>
    <row r="9" spans="1:10" s="9" customFormat="1" ht="145.80000000000001" customHeight="1" x14ac:dyDescent="0.3">
      <c r="A9" s="23"/>
      <c r="B9" s="27"/>
      <c r="C9" s="30"/>
      <c r="D9" s="36"/>
      <c r="E9" s="10" t="s">
        <v>25</v>
      </c>
      <c r="F9" s="36"/>
      <c r="G9" s="12"/>
      <c r="H9" s="12" t="s">
        <v>26</v>
      </c>
      <c r="I9" s="12"/>
      <c r="J9" s="36"/>
    </row>
    <row r="10" spans="1:10" s="9" customFormat="1" ht="17.399999999999999" customHeight="1" x14ac:dyDescent="0.3">
      <c r="A10" s="37" t="s">
        <v>32</v>
      </c>
      <c r="B10" s="38"/>
      <c r="C10" s="38"/>
      <c r="D10" s="38"/>
      <c r="E10" s="38"/>
      <c r="F10" s="38"/>
      <c r="G10" s="38"/>
      <c r="H10" s="38"/>
      <c r="I10" s="38"/>
      <c r="J10" s="39"/>
    </row>
    <row r="11" spans="1:10" s="9" customFormat="1" ht="220.8" x14ac:dyDescent="0.3">
      <c r="A11" s="7" t="s">
        <v>36</v>
      </c>
      <c r="B11" s="43" t="s">
        <v>37</v>
      </c>
      <c r="C11" s="6" t="s">
        <v>38</v>
      </c>
      <c r="D11" s="4" t="s">
        <v>1</v>
      </c>
      <c r="E11" s="4" t="s">
        <v>39</v>
      </c>
      <c r="F11" s="3" t="s">
        <v>0</v>
      </c>
      <c r="G11" s="44">
        <f>2100+200+100+1537.2+269.5+167.2+471.324+695-12.1+628.65+285.1-1200</f>
        <v>5241.8739999999989</v>
      </c>
      <c r="H11" s="14">
        <f>G11-1200</f>
        <v>4041.8739999999989</v>
      </c>
      <c r="I11" s="12">
        <f>H11-G11</f>
        <v>-1200</v>
      </c>
      <c r="J11" s="45"/>
    </row>
    <row r="12" spans="1:10" s="9" customFormat="1" ht="17.399999999999999" customHeight="1" x14ac:dyDescent="0.3">
      <c r="A12" s="37" t="s">
        <v>32</v>
      </c>
      <c r="B12" s="38"/>
      <c r="C12" s="38"/>
      <c r="D12" s="38"/>
      <c r="E12" s="38"/>
      <c r="F12" s="38"/>
      <c r="G12" s="38"/>
      <c r="H12" s="38"/>
      <c r="I12" s="38"/>
      <c r="J12" s="39"/>
    </row>
    <row r="13" spans="1:10" s="9" customFormat="1" ht="204" customHeight="1" x14ac:dyDescent="0.3">
      <c r="A13" s="7" t="s">
        <v>29</v>
      </c>
      <c r="B13" s="11" t="s">
        <v>30</v>
      </c>
      <c r="C13" s="13" t="s">
        <v>34</v>
      </c>
      <c r="D13" s="4" t="s">
        <v>1</v>
      </c>
      <c r="E13" s="4" t="s">
        <v>31</v>
      </c>
      <c r="F13" s="3" t="s">
        <v>0</v>
      </c>
      <c r="G13" s="14">
        <f>1500+814.679</f>
        <v>2314.6790000000001</v>
      </c>
      <c r="H13" s="14">
        <f>1500+814.679</f>
        <v>2314.6790000000001</v>
      </c>
      <c r="I13" s="12">
        <f>H13-G13</f>
        <v>0</v>
      </c>
      <c r="J13" s="10" t="s">
        <v>33</v>
      </c>
    </row>
    <row r="14" spans="1:10" s="9" customFormat="1" ht="16.8" customHeight="1" x14ac:dyDescent="0.3">
      <c r="A14" s="40" t="s">
        <v>32</v>
      </c>
      <c r="B14" s="41"/>
      <c r="C14" s="41"/>
      <c r="D14" s="41"/>
      <c r="E14" s="41"/>
      <c r="F14" s="41"/>
      <c r="G14" s="41"/>
      <c r="H14" s="41"/>
      <c r="I14" s="41"/>
      <c r="J14" s="42"/>
    </row>
    <row r="15" spans="1:10" s="9" customFormat="1" ht="212.4" customHeight="1" x14ac:dyDescent="0.3">
      <c r="A15" s="7">
        <v>7</v>
      </c>
      <c r="B15" s="11" t="s">
        <v>15</v>
      </c>
      <c r="C15" s="6" t="s">
        <v>17</v>
      </c>
      <c r="D15" s="4" t="s">
        <v>1</v>
      </c>
      <c r="E15" s="4" t="s">
        <v>14</v>
      </c>
      <c r="F15" s="3" t="s">
        <v>0</v>
      </c>
      <c r="G15" s="5">
        <v>910</v>
      </c>
      <c r="H15" s="5">
        <f>G15+1400</f>
        <v>2310</v>
      </c>
      <c r="I15" s="5">
        <f>H15-G15</f>
        <v>1400</v>
      </c>
      <c r="J15" s="10" t="s">
        <v>16</v>
      </c>
    </row>
    <row r="16" spans="1:10" s="9" customFormat="1" ht="21.6" customHeight="1" x14ac:dyDescent="0.3">
      <c r="A16" s="31" t="s">
        <v>35</v>
      </c>
      <c r="B16" s="32"/>
      <c r="C16" s="32"/>
      <c r="D16" s="32"/>
      <c r="E16" s="32"/>
      <c r="F16" s="33"/>
      <c r="G16" s="14">
        <v>15198.053</v>
      </c>
      <c r="H16" s="14">
        <f>G16+1400-1200</f>
        <v>15398.053</v>
      </c>
      <c r="I16" s="12">
        <f>I15+I13+I9+I8+I7+I11</f>
        <v>200</v>
      </c>
      <c r="J16" s="10"/>
    </row>
    <row r="17" spans="1:10" x14ac:dyDescent="0.3">
      <c r="J17" s="8"/>
    </row>
    <row r="18" spans="1:10" ht="17.399999999999999" customHeight="1" x14ac:dyDescent="0.3">
      <c r="A18" s="15" t="s">
        <v>12</v>
      </c>
      <c r="B18" s="15"/>
      <c r="C18" s="15"/>
      <c r="D18" s="1"/>
      <c r="E18" s="1"/>
      <c r="F18" s="1"/>
      <c r="G18" s="1" t="s">
        <v>13</v>
      </c>
      <c r="H18" s="1"/>
      <c r="I18" s="1"/>
    </row>
  </sheetData>
  <mergeCells count="22">
    <mergeCell ref="D7:D9"/>
    <mergeCell ref="F7:F9"/>
    <mergeCell ref="J7:J9"/>
    <mergeCell ref="A10:J10"/>
    <mergeCell ref="A14:J14"/>
    <mergeCell ref="A12:J12"/>
    <mergeCell ref="A18:C18"/>
    <mergeCell ref="A2:J2"/>
    <mergeCell ref="A3:J3"/>
    <mergeCell ref="G5:H5"/>
    <mergeCell ref="A5:A6"/>
    <mergeCell ref="B5:B6"/>
    <mergeCell ref="C5:C6"/>
    <mergeCell ref="D5:D6"/>
    <mergeCell ref="E5:E6"/>
    <mergeCell ref="F5:F6"/>
    <mergeCell ref="J5:J6"/>
    <mergeCell ref="I5:I6"/>
    <mergeCell ref="A7:A9"/>
    <mergeCell ref="B7:B9"/>
    <mergeCell ref="C7:C9"/>
    <mergeCell ref="A16:F16"/>
  </mergeCells>
  <pageMargins left="0.39370078740157483" right="0.19685039370078741" top="0.19685039370078741" bottom="0.19685039370078741" header="0.31496062992125984" footer="0.31496062992125984"/>
  <pageSetup paperSize="9" scale="75" fitToHeight="3" orientation="landscape" r:id="rId1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перелік заходів</vt:lpstr>
      <vt:lpstr>'перелік заходів'!Заголовки_для_друку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2022-10-24T05:06:41Z</dcterms:modified>
</cp:coreProperties>
</file>