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4 сесія 19.06.2026\№1119 Зміни бюдже\"/>
    </mc:Choice>
  </mc:AlternateContent>
  <xr:revisionPtr revIDLastSave="0" documentId="13_ncr:1_{6FBE3D80-6267-4C62-A0EE-7A77CA9A1B2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6" sheetId="19" r:id="rId2"/>
  </sheets>
  <definedNames>
    <definedName name="_xlnm.Print_Titles" localSheetId="1">'2026'!$11:$13</definedName>
    <definedName name="_xlnm.Print_Area" localSheetId="1">'2026'!$A$1:$I$22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9" l="1"/>
  <c r="I16" i="19"/>
  <c r="H18" i="19" l="1"/>
  <c r="I18" i="19"/>
  <c r="F16" i="19"/>
  <c r="G19" i="19" l="1"/>
  <c r="G18" i="19" s="1"/>
  <c r="F19" i="19"/>
  <c r="F18" i="19" s="1"/>
  <c r="F15" i="19" l="1"/>
  <c r="G17" i="19"/>
  <c r="H17" i="19"/>
  <c r="I17" i="19"/>
  <c r="F17" i="19" l="1"/>
  <c r="G15" i="19"/>
  <c r="H15" i="19"/>
  <c r="I15" i="19"/>
  <c r="G14" i="19" l="1"/>
  <c r="G20" i="19" s="1"/>
  <c r="I14" i="19" l="1"/>
  <c r="I20" i="19" s="1"/>
  <c r="H14" i="19"/>
  <c r="H20" i="19" s="1"/>
  <c r="F14" i="19" l="1"/>
  <c r="F20" i="19" s="1"/>
</calcChain>
</file>

<file path=xl/sharedStrings.xml><?xml version="1.0" encoding="utf-8"?>
<sst xmlns="http://schemas.openxmlformats.org/spreadsheetml/2006/main" count="41" uniqueCount="38">
  <si>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</si>
  <si>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</si>
  <si>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</si>
  <si>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</si>
  <si>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</si>
  <si>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</si>
  <si>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</si>
  <si>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</si>
  <si>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</si>
  <si>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</si>
  <si>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</si>
  <si>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</si>
  <si>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</si>
  <si>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</si>
  <si>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</si>
  <si>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</si>
  <si>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</si>
  <si>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</si>
  <si>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</si>
  <si>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</si>
  <si>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</si>
  <si>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</si>
  <si>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</si>
  <si>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</si>
  <si>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</si>
  <si>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</si>
  <si>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</si>
  <si>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</si>
  <si>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</si>
  <si>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</si>
  <si>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</si>
  <si>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</si>
  <si>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</si>
  <si>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</si>
  <si>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</si>
  <si>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</si>
  <si>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 xml:space="preserve">                                                                                    Додаток 7</t>
  </si>
  <si>
    <t xml:space="preserve">                                                                від 19.06.2026 № 1119-VIII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</si>
</sst>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47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8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left" wrapText="1"/>
    </xf>
    <xf numFmtId="4" fontId="13" fillId="2" borderId="0" xfId="0" applyNumberFormat="1" applyFont="1" applyFill="1" applyAlignment="1">
      <alignment horizontal="center"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tabSelected="1" view="pageBreakPreview" zoomScaleNormal="100" zoomScaleSheetLayoutView="100" workbookViewId="0">
      <selection activeCell="E3" sqref="E3:F3"/>
    </sheetView>
  </sheetViews>
  <sheetFormatPr defaultColWidth="9.109375" defaultRowHeight="18"/>
  <cols>
    <col min="1" max="1" width="17.109375" style="7" customWidth="1"/>
    <col min="2" max="2" width="13.33203125" style="3" customWidth="1"/>
    <col min="3" max="3" width="15.33203125" style="3" customWidth="1"/>
    <col min="4" max="4" width="40" style="3" customWidth="1"/>
    <col min="5" max="5" width="71.5546875" style="4" customWidth="1"/>
    <col min="6" max="6" width="21.44140625" style="3" customWidth="1"/>
    <col min="7" max="9" width="21.44140625" style="10" hidden="1" customWidth="1"/>
    <col min="10" max="10" width="21.44140625" style="3" customWidth="1"/>
    <col min="11" max="16384" width="9.109375" style="3"/>
  </cols>
  <sheetData>
    <row r="1" spans="1:9">
      <c r="E1" s="8" t="s">
        <v>36</v>
      </c>
    </row>
    <row r="2" spans="1:9">
      <c r="E2" s="8" t="s">
        <v>20</v>
      </c>
    </row>
    <row r="3" spans="1:9">
      <c r="E3" s="46" t="s">
        <v>37</v>
      </c>
      <c r="F3" s="46"/>
    </row>
    <row r="4" spans="1:9" ht="7.95" customHeight="1"/>
    <row r="5" spans="1:9">
      <c r="E5" s="8" t="s">
        <v>34</v>
      </c>
      <c r="F5" s="8"/>
    </row>
    <row r="6" spans="1:9">
      <c r="E6" s="8" t="s">
        <v>20</v>
      </c>
      <c r="F6" s="8"/>
    </row>
    <row r="7" spans="1:9">
      <c r="E7" s="8" t="s">
        <v>35</v>
      </c>
      <c r="F7" s="8"/>
    </row>
    <row r="8" spans="1:9">
      <c r="A8" s="39">
        <v>1558900000</v>
      </c>
      <c r="B8" s="39"/>
    </row>
    <row r="9" spans="1:9">
      <c r="A9" s="40" t="s">
        <v>5</v>
      </c>
      <c r="B9" s="40"/>
      <c r="D9" s="7"/>
    </row>
    <row r="10" spans="1:9" s="2" customFormat="1" ht="45" customHeight="1">
      <c r="A10" s="41" t="s">
        <v>19</v>
      </c>
      <c r="B10" s="41"/>
      <c r="C10" s="41"/>
      <c r="D10" s="41"/>
      <c r="E10" s="41"/>
      <c r="F10" s="41"/>
      <c r="G10" s="41"/>
      <c r="H10" s="41"/>
      <c r="I10" s="41"/>
    </row>
    <row r="11" spans="1:9" s="8" customFormat="1" ht="15.6" customHeight="1">
      <c r="A11" s="42" t="s">
        <v>2</v>
      </c>
      <c r="B11" s="42" t="s">
        <v>3</v>
      </c>
      <c r="C11" s="42" t="s">
        <v>1</v>
      </c>
      <c r="D11" s="42" t="s">
        <v>4</v>
      </c>
      <c r="E11" s="42" t="s">
        <v>12</v>
      </c>
      <c r="F11" s="42" t="s">
        <v>13</v>
      </c>
      <c r="G11" s="45" t="s">
        <v>9</v>
      </c>
      <c r="H11" s="45"/>
      <c r="I11" s="45"/>
    </row>
    <row r="12" spans="1:9" s="8" customFormat="1" ht="99.6" customHeight="1">
      <c r="A12" s="43"/>
      <c r="B12" s="43"/>
      <c r="C12" s="43"/>
      <c r="D12" s="44"/>
      <c r="E12" s="44"/>
      <c r="F12" s="44"/>
      <c r="G12" s="11" t="s">
        <v>10</v>
      </c>
      <c r="H12" s="11" t="s">
        <v>11</v>
      </c>
      <c r="I12" s="11" t="s">
        <v>18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1" customFormat="1" ht="18.75" customHeight="1">
      <c r="A14" s="17" t="s">
        <v>6</v>
      </c>
      <c r="B14" s="17"/>
      <c r="C14" s="17"/>
      <c r="D14" s="37" t="s">
        <v>8</v>
      </c>
      <c r="E14" s="38"/>
      <c r="F14" s="18">
        <f t="shared" ref="F14:I14" si="0">F15</f>
        <v>1344067</v>
      </c>
      <c r="G14" s="30">
        <f>G15</f>
        <v>693667</v>
      </c>
      <c r="H14" s="30">
        <f t="shared" si="0"/>
        <v>0</v>
      </c>
      <c r="I14" s="30">
        <f t="shared" si="0"/>
        <v>650400</v>
      </c>
    </row>
    <row r="15" spans="1:9" s="31" customFormat="1" ht="18.75" customHeight="1">
      <c r="A15" s="17" t="s">
        <v>7</v>
      </c>
      <c r="B15" s="19"/>
      <c r="C15" s="19"/>
      <c r="D15" s="37" t="s">
        <v>8</v>
      </c>
      <c r="E15" s="38"/>
      <c r="F15" s="18">
        <f>SUM(F16:F16)</f>
        <v>1344067</v>
      </c>
      <c r="G15" s="30">
        <f>SUM(G16:G16)</f>
        <v>693667</v>
      </c>
      <c r="H15" s="30">
        <f>SUM(H16:H16)</f>
        <v>0</v>
      </c>
      <c r="I15" s="30">
        <f>SUM(I16:I16)</f>
        <v>650400</v>
      </c>
    </row>
    <row r="16" spans="1:9" s="9" customFormat="1" ht="65.400000000000006" customHeight="1">
      <c r="A16" s="19" t="s">
        <v>22</v>
      </c>
      <c r="B16" s="19" t="s">
        <v>23</v>
      </c>
      <c r="C16" s="19" t="s">
        <v>25</v>
      </c>
      <c r="D16" s="20" t="s">
        <v>24</v>
      </c>
      <c r="E16" s="20" t="s">
        <v>26</v>
      </c>
      <c r="F16" s="21">
        <f>5900000-4555933</f>
        <v>1344067</v>
      </c>
      <c r="G16" s="15">
        <f>4165200+1084400-4555933</f>
        <v>693667</v>
      </c>
      <c r="H16" s="15"/>
      <c r="I16" s="15">
        <f>1734800-884400-200000</f>
        <v>650400</v>
      </c>
    </row>
    <row r="17" spans="1:9" s="9" customFormat="1">
      <c r="A17" s="17" t="s">
        <v>27</v>
      </c>
      <c r="B17" s="17"/>
      <c r="C17" s="17"/>
      <c r="D17" s="37" t="s">
        <v>29</v>
      </c>
      <c r="E17" s="38"/>
      <c r="F17" s="18">
        <f t="shared" ref="F17:I18" si="1">F18</f>
        <v>5000000</v>
      </c>
      <c r="G17" s="13">
        <f>G18</f>
        <v>0</v>
      </c>
      <c r="H17" s="13">
        <f t="shared" si="1"/>
        <v>5000000</v>
      </c>
      <c r="I17" s="13">
        <f t="shared" si="1"/>
        <v>0</v>
      </c>
    </row>
    <row r="18" spans="1:9" s="9" customFormat="1">
      <c r="A18" s="17" t="s">
        <v>28</v>
      </c>
      <c r="B18" s="19"/>
      <c r="C18" s="19"/>
      <c r="D18" s="37" t="s">
        <v>29</v>
      </c>
      <c r="E18" s="38"/>
      <c r="F18" s="18">
        <f>F19</f>
        <v>5000000</v>
      </c>
      <c r="G18" s="18">
        <f t="shared" ref="G18" si="2">G19</f>
        <v>0</v>
      </c>
      <c r="H18" s="18">
        <f t="shared" si="1"/>
        <v>5000000</v>
      </c>
      <c r="I18" s="18">
        <f t="shared" si="1"/>
        <v>0</v>
      </c>
    </row>
    <row r="19" spans="1:9" s="9" customFormat="1" ht="93.6">
      <c r="A19" s="19" t="s">
        <v>30</v>
      </c>
      <c r="B19" s="19" t="s">
        <v>31</v>
      </c>
      <c r="C19" s="19" t="s">
        <v>21</v>
      </c>
      <c r="D19" s="22" t="s">
        <v>32</v>
      </c>
      <c r="E19" s="23" t="s">
        <v>33</v>
      </c>
      <c r="F19" s="21">
        <f>7050730-2050730</f>
        <v>5000000</v>
      </c>
      <c r="G19" s="15">
        <f>2050730-2050730</f>
        <v>0</v>
      </c>
      <c r="H19" s="15">
        <v>5000000</v>
      </c>
      <c r="I19" s="15"/>
    </row>
    <row r="20" spans="1:9">
      <c r="A20" s="24"/>
      <c r="B20" s="25"/>
      <c r="C20" s="25"/>
      <c r="D20" s="26"/>
      <c r="E20" s="27" t="s">
        <v>0</v>
      </c>
      <c r="F20" s="28">
        <f>F14+F17</f>
        <v>6344067</v>
      </c>
      <c r="G20" s="28">
        <f t="shared" ref="G20:I20" si="3">G14+G17</f>
        <v>693667</v>
      </c>
      <c r="H20" s="28">
        <f t="shared" si="3"/>
        <v>5000000</v>
      </c>
      <c r="I20" s="28">
        <f t="shared" si="3"/>
        <v>650400</v>
      </c>
    </row>
    <row r="21" spans="1:9">
      <c r="A21" s="32"/>
      <c r="B21" s="33"/>
      <c r="C21" s="33"/>
      <c r="D21" s="34"/>
      <c r="E21" s="35"/>
      <c r="F21" s="36"/>
      <c r="G21" s="36"/>
      <c r="H21" s="36"/>
      <c r="I21" s="36"/>
    </row>
    <row r="22" spans="1:9" ht="18.600000000000001">
      <c r="A22" s="29"/>
      <c r="B22" s="8" t="s">
        <v>17</v>
      </c>
      <c r="C22" s="8"/>
      <c r="D22" s="8"/>
      <c r="E22" s="8"/>
      <c r="F22" s="8"/>
    </row>
    <row r="23" spans="1:9">
      <c r="F23" s="1"/>
      <c r="G23" s="14"/>
      <c r="H23" s="14"/>
      <c r="I23" s="14"/>
    </row>
    <row r="24" spans="1:9">
      <c r="E24" s="16"/>
      <c r="F24" s="1"/>
      <c r="G24" s="14"/>
      <c r="H24" s="14"/>
      <c r="I24" s="14"/>
    </row>
    <row r="25" spans="1:9">
      <c r="E25" s="16"/>
      <c r="F25" s="1"/>
      <c r="G25" s="1"/>
      <c r="H25" s="1"/>
      <c r="I25" s="1"/>
    </row>
    <row r="27" spans="1:9">
      <c r="F27" s="1"/>
      <c r="G27" s="14"/>
    </row>
    <row r="28" spans="1:9">
      <c r="F28" s="1"/>
      <c r="G28" s="1"/>
    </row>
  </sheetData>
  <mergeCells count="15">
    <mergeCell ref="E3:F3"/>
    <mergeCell ref="D18:E18"/>
    <mergeCell ref="D17:E17"/>
    <mergeCell ref="D14:E14"/>
    <mergeCell ref="D15:E15"/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</mergeCells>
  <pageMargins left="0.19685039370078741" right="0.19685039370078741" top="0.19685039370078741" bottom="0.19685039370078741" header="0.78740157480314965" footer="0"/>
  <pageSetup paperSize="9" scale="57" fitToHeight="14" orientation="portrait" r:id="rId1"/>
  <headerFooter differentFirst="1">
    <oddHeader>&amp;C&amp;P</oddHeader>
  </headerFooter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2026-04-04T12:30:59Z</cp:lastPrinted>
  <dcterms:created xsi:type="dcterms:W3CDTF">2005-08-15T04:40:30Z</dcterms:created>
  <dcterms:modified xsi:type="dcterms:W3CDTF">2026-06-22T10:17:54Z</dcterms:modified>
</cp:coreProperties>
</file>