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6" windowHeight="7452"/>
  </bookViews>
  <sheets>
    <sheet name="Дод.2перелік заходів" sheetId="2" r:id="rId1"/>
  </sheets>
  <definedNames>
    <definedName name="_xlnm.Print_Titles" localSheetId="0">'Дод.2перелік заходів'!$4:$5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 l="1"/>
  <c r="I8" i="2" l="1"/>
  <c r="H10" i="2" l="1"/>
  <c r="H7" i="2" l="1"/>
  <c r="G12" i="2" l="1"/>
  <c r="G7" i="2"/>
  <c r="G10" i="2"/>
  <c r="I10" i="2" l="1"/>
  <c r="I7" i="2" l="1"/>
</calcChain>
</file>

<file path=xl/sharedStrings.xml><?xml version="1.0" encoding="utf-8"?>
<sst xmlns="http://schemas.openxmlformats.org/spreadsheetml/2006/main" count="30" uniqueCount="26">
  <si>
    <t>Бюджет Чорноморської міської територіальної громади</t>
  </si>
  <si>
    <t>2022 рік</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</si>
  <si>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</si>
  <si>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</si>
  <si>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</si>
  <si>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</si>
  <si>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</si>
  <si>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</si>
  <si>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</si>
  <si>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</si>
  <si>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</si>
  <si>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Міської цільової програми фінансової підтримки комунальних підприємств Чорноморської міської ради Одеського району Одеської області на 2022 рік</t>
  </si>
  <si>
    <t>Надання фінансової підтримки комунальним підприємствам Чорноморської міської ради Одеського району Одеської області</t>
  </si>
  <si>
    <t xml:space="preserve">Надання поточних трансфертів підприємствам (установам, організаціям) для покращення фінансового стану підприємства </t>
  </si>
  <si>
    <t xml:space="preserve">Обсяги фінансування (вартість),
 тис. грн </t>
  </si>
  <si>
    <t xml:space="preserve">Порівняльна таблиця до  заходів і завдань </t>
  </si>
  <si>
    <t>діюча редація</t>
  </si>
  <si>
    <t>проєкт змін</t>
  </si>
  <si>
    <t xml:space="preserve">Начальник фінансового управління </t>
  </si>
  <si>
    <t>Ольга ЯКОВЕНКО</t>
  </si>
  <si>
    <t>Відхилення, тис. грн</t>
  </si>
  <si>
    <t>…</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</si>
  <si>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</si>
  <si>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</si>
  <si>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</si>
  <si>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 всього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</si>
</sst>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
    <numFmt numFmtId="167" formatCode="#,##0.00000"/>
  </numFmts>
  <fonts count="9" x14ac:knownFonts="1">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b/>
      <sz val="11"/>
      <color rgb="FF000000"/>
      <name val="Times New Roman"/>
      <family val="1"/>
      <charset val="204"/>
    </font>
    <font>
      <b/>
      <i/>
      <sz val="11"/>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3" fillId="0" borderId="0" xfId="0" applyFont="1"/>
    <xf numFmtId="0" fontId="3" fillId="0" borderId="0" xfId="0" applyFont="1" applyAlignment="1">
      <alignment vertical="center"/>
    </xf>
    <xf numFmtId="0" fontId="6" fillId="0" borderId="1" xfId="0" applyFont="1" applyBorder="1"/>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164" fontId="0" fillId="0" borderId="0" xfId="0" applyNumberFormat="1"/>
    <xf numFmtId="0" fontId="1" fillId="0" borderId="0" xfId="0" applyFont="1" applyAlignment="1">
      <alignment vertical="center"/>
    </xf>
    <xf numFmtId="0" fontId="5" fillId="2" borderId="6" xfId="0" applyFont="1" applyFill="1" applyBorder="1" applyAlignment="1">
      <alignment vertical="center" wrapText="1"/>
    </xf>
    <xf numFmtId="164" fontId="7" fillId="2" borderId="5"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64" fontId="3" fillId="0" borderId="5" xfId="0" applyNumberFormat="1" applyFont="1" applyBorder="1" applyAlignment="1">
      <alignment horizontal="center" vertical="center"/>
    </xf>
    <xf numFmtId="166" fontId="5" fillId="2" borderId="1" xfId="0" applyNumberFormat="1" applyFont="1" applyFill="1" applyBorder="1" applyAlignment="1">
      <alignment horizontal="center" vertical="center" wrapText="1"/>
    </xf>
    <xf numFmtId="167" fontId="6" fillId="0" borderId="1" xfId="0" applyNumberFormat="1" applyFont="1" applyBorder="1" applyAlignment="1">
      <alignment horizontal="center"/>
    </xf>
    <xf numFmtId="165" fontId="6" fillId="3" borderId="1" xfId="0" applyNumberFormat="1" applyFont="1" applyFill="1" applyBorder="1" applyAlignment="1">
      <alignment horizontal="center" vertical="center"/>
    </xf>
    <xf numFmtId="0" fontId="8" fillId="2" borderId="1" xfId="0" applyFont="1" applyFill="1" applyBorder="1" applyAlignment="1">
      <alignment horizontal="center" vertical="top" wrapText="1"/>
    </xf>
    <xf numFmtId="166" fontId="7" fillId="2" borderId="5" xfId="0" applyNumberFormat="1" applyFont="1" applyFill="1" applyBorder="1" applyAlignment="1">
      <alignment horizontal="center" vertical="center" wrapText="1"/>
    </xf>
    <xf numFmtId="165" fontId="6" fillId="3" borderId="5"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2" borderId="6" xfId="0" applyFont="1" applyFill="1" applyBorder="1" applyAlignment="1">
      <alignment horizontal="center" vertical="center" wrapText="1"/>
    </xf>
    <xf numFmtId="0" fontId="6" fillId="0" borderId="1" xfId="0" applyFont="1" applyFill="1" applyBorder="1" applyAlignment="1"/>
    <xf numFmtId="0" fontId="1" fillId="0" borderId="0"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view="pageBreakPreview" topLeftCell="A7" zoomScaleNormal="100" zoomScaleSheetLayoutView="100" workbookViewId="0">
      <selection activeCell="H10" sqref="H10"/>
    </sheetView>
  </sheetViews>
  <sheetFormatPr defaultRowHeight="14.4" x14ac:dyDescent="0.3"/>
  <cols>
    <col min="1" max="1" width="6" customWidth="1"/>
    <col min="2" max="2" width="21.109375" customWidth="1"/>
    <col min="3" max="3" width="16.6640625" customWidth="1"/>
    <col min="4" max="4" width="10.33203125" customWidth="1"/>
    <col min="5" max="5" width="50.33203125" customWidth="1"/>
    <col min="6" max="6" width="21.44140625" customWidth="1"/>
    <col min="7" max="8" width="16" customWidth="1"/>
    <col min="9" max="9" width="12.33203125" customWidth="1"/>
    <col min="10" max="10" width="28" customWidth="1"/>
  </cols>
  <sheetData>
    <row r="1" spans="1:10" ht="15" customHeight="1" x14ac:dyDescent="0.3">
      <c r="A1" s="28" t="s">
        <v>15</v>
      </c>
      <c r="B1" s="28"/>
      <c r="C1" s="28"/>
      <c r="D1" s="28"/>
      <c r="E1" s="28"/>
      <c r="F1" s="28"/>
      <c r="G1" s="28"/>
      <c r="H1" s="28"/>
      <c r="I1" s="28"/>
      <c r="J1" s="28"/>
    </row>
    <row r="2" spans="1:10" ht="16.2" customHeight="1" x14ac:dyDescent="0.3">
      <c r="A2" s="29" t="s">
        <v>11</v>
      </c>
      <c r="B2" s="29"/>
      <c r="C2" s="29"/>
      <c r="D2" s="29"/>
      <c r="E2" s="29"/>
      <c r="F2" s="29"/>
      <c r="G2" s="29"/>
      <c r="H2" s="29"/>
      <c r="I2" s="29"/>
      <c r="J2" s="29"/>
    </row>
    <row r="3" spans="1:10" ht="6.6" customHeight="1" x14ac:dyDescent="0.3">
      <c r="A3" s="1"/>
      <c r="B3" s="1"/>
      <c r="C3" s="1"/>
      <c r="D3" s="1"/>
      <c r="E3" s="1"/>
      <c r="F3" s="1"/>
      <c r="G3" s="1"/>
      <c r="H3" s="1"/>
      <c r="I3" s="1"/>
      <c r="J3" s="1"/>
    </row>
    <row r="4" spans="1:10" ht="46.2" customHeight="1" x14ac:dyDescent="0.3">
      <c r="A4" s="35" t="s">
        <v>8</v>
      </c>
      <c r="B4" s="26" t="s">
        <v>2</v>
      </c>
      <c r="C4" s="26" t="s">
        <v>3</v>
      </c>
      <c r="D4" s="26" t="s">
        <v>4</v>
      </c>
      <c r="E4" s="26" t="s">
        <v>5</v>
      </c>
      <c r="F4" s="26" t="s">
        <v>6</v>
      </c>
      <c r="G4" s="33" t="s">
        <v>14</v>
      </c>
      <c r="H4" s="34"/>
      <c r="I4" s="26" t="s">
        <v>20</v>
      </c>
      <c r="J4" s="26" t="s">
        <v>7</v>
      </c>
    </row>
    <row r="5" spans="1:10" ht="16.2" customHeight="1" x14ac:dyDescent="0.3">
      <c r="A5" s="36"/>
      <c r="B5" s="30"/>
      <c r="C5" s="30"/>
      <c r="D5" s="30"/>
      <c r="E5" s="30"/>
      <c r="F5" s="30"/>
      <c r="G5" s="4" t="s">
        <v>16</v>
      </c>
      <c r="H5" s="5" t="s">
        <v>17</v>
      </c>
      <c r="I5" s="30"/>
      <c r="J5" s="30"/>
    </row>
    <row r="6" spans="1:10" ht="16.2" customHeight="1" x14ac:dyDescent="0.3">
      <c r="A6" s="26" t="s">
        <v>9</v>
      </c>
      <c r="B6" s="38" t="s">
        <v>21</v>
      </c>
      <c r="C6" s="39"/>
      <c r="D6" s="39"/>
      <c r="E6" s="39"/>
      <c r="F6" s="39"/>
      <c r="G6" s="39"/>
      <c r="H6" s="39"/>
      <c r="I6" s="39"/>
      <c r="J6" s="40"/>
    </row>
    <row r="7" spans="1:10" ht="112.2" customHeight="1" x14ac:dyDescent="0.3">
      <c r="A7" s="27"/>
      <c r="B7" s="20" t="s">
        <v>12</v>
      </c>
      <c r="C7" s="23" t="s">
        <v>13</v>
      </c>
      <c r="D7" s="26" t="s">
        <v>1</v>
      </c>
      <c r="E7" s="4" t="s">
        <v>25</v>
      </c>
      <c r="F7" s="26" t="s">
        <v>0</v>
      </c>
      <c r="G7" s="13">
        <f>320+328</f>
        <v>648</v>
      </c>
      <c r="H7" s="15">
        <f>320+328+183.669</f>
        <v>831.66899999999998</v>
      </c>
      <c r="I7" s="9">
        <f t="shared" ref="I7" si="0">H7-G7</f>
        <v>183.66899999999998</v>
      </c>
      <c r="J7" s="26" t="s">
        <v>23</v>
      </c>
    </row>
    <row r="8" spans="1:10" ht="57.6" x14ac:dyDescent="0.3">
      <c r="A8" s="27"/>
      <c r="B8" s="21"/>
      <c r="C8" s="24"/>
      <c r="D8" s="30"/>
      <c r="E8" s="16" t="s">
        <v>24</v>
      </c>
      <c r="F8" s="30"/>
      <c r="G8" s="17">
        <v>0</v>
      </c>
      <c r="H8" s="18">
        <v>183.66900000000001</v>
      </c>
      <c r="I8" s="9">
        <f>H8-G8</f>
        <v>183.66900000000001</v>
      </c>
      <c r="J8" s="27"/>
    </row>
    <row r="9" spans="1:10" ht="12.6" customHeight="1" x14ac:dyDescent="0.3">
      <c r="A9" s="27"/>
      <c r="B9" s="21"/>
      <c r="C9" s="24"/>
      <c r="D9" s="38" t="s">
        <v>21</v>
      </c>
      <c r="E9" s="39"/>
      <c r="F9" s="39"/>
      <c r="G9" s="39"/>
      <c r="H9" s="39"/>
      <c r="I9" s="40"/>
      <c r="J9" s="27"/>
    </row>
    <row r="10" spans="1:10" ht="124.2" customHeight="1" x14ac:dyDescent="0.3">
      <c r="A10" s="27"/>
      <c r="B10" s="22"/>
      <c r="C10" s="25"/>
      <c r="D10" s="11" t="s">
        <v>1</v>
      </c>
      <c r="E10" s="11" t="s">
        <v>22</v>
      </c>
      <c r="F10" s="11" t="s">
        <v>0</v>
      </c>
      <c r="G10" s="12">
        <f>4422.5+665+665.205</f>
        <v>5752.7049999999999</v>
      </c>
      <c r="H10" s="19">
        <f>4422.5+665+665.205+4334.3+2050</f>
        <v>12137.005000000001</v>
      </c>
      <c r="I10" s="9">
        <f t="shared" ref="I10" si="1">H10-G10</f>
        <v>6384.3000000000011</v>
      </c>
      <c r="J10" s="27"/>
    </row>
    <row r="11" spans="1:10" ht="19.95" customHeight="1" x14ac:dyDescent="0.3">
      <c r="A11" s="30"/>
      <c r="B11" s="37" t="s">
        <v>21</v>
      </c>
      <c r="C11" s="37"/>
      <c r="D11" s="37"/>
      <c r="E11" s="37"/>
      <c r="F11" s="37"/>
      <c r="G11" s="37"/>
      <c r="H11" s="37"/>
      <c r="I11" s="37"/>
      <c r="J11" s="8"/>
    </row>
    <row r="12" spans="1:10" x14ac:dyDescent="0.3">
      <c r="A12" s="31" t="s">
        <v>10</v>
      </c>
      <c r="B12" s="31"/>
      <c r="C12" s="31"/>
      <c r="D12" s="31"/>
      <c r="E12" s="31"/>
      <c r="F12" s="31"/>
      <c r="G12" s="14">
        <f>11727.478+1628+665+665.205-4.97946</f>
        <v>14680.703539999999</v>
      </c>
      <c r="H12" s="14">
        <v>21248.67254</v>
      </c>
      <c r="I12" s="10">
        <f>H12-G12</f>
        <v>6567.969000000001</v>
      </c>
      <c r="J12" s="3"/>
    </row>
    <row r="13" spans="1:10" x14ac:dyDescent="0.3">
      <c r="H13" s="6"/>
      <c r="I13" s="6"/>
    </row>
    <row r="14" spans="1:10" ht="15.6" x14ac:dyDescent="0.3">
      <c r="B14" s="32" t="s">
        <v>18</v>
      </c>
      <c r="C14" s="32"/>
      <c r="D14" s="32"/>
      <c r="G14" s="7" t="s">
        <v>19</v>
      </c>
      <c r="H14" s="2"/>
      <c r="I14" s="2"/>
    </row>
  </sheetData>
  <mergeCells count="22">
    <mergeCell ref="A12:F12"/>
    <mergeCell ref="B14:D14"/>
    <mergeCell ref="G4:H4"/>
    <mergeCell ref="A4:A5"/>
    <mergeCell ref="B4:B5"/>
    <mergeCell ref="C4:C5"/>
    <mergeCell ref="D4:D5"/>
    <mergeCell ref="E4:E5"/>
    <mergeCell ref="F4:F5"/>
    <mergeCell ref="A6:A11"/>
    <mergeCell ref="B11:I11"/>
    <mergeCell ref="B6:J6"/>
    <mergeCell ref="J4:J5"/>
    <mergeCell ref="D7:D8"/>
    <mergeCell ref="F7:F8"/>
    <mergeCell ref="D9:I9"/>
    <mergeCell ref="B7:B10"/>
    <mergeCell ref="C7:C10"/>
    <mergeCell ref="J7:J10"/>
    <mergeCell ref="A1:J1"/>
    <mergeCell ref="A2:J2"/>
    <mergeCell ref="I4:I5"/>
  </mergeCells>
  <pageMargins left="0.19685039370078741" right="0.19685039370078741" top="0.39370078740157483" bottom="0.39370078740157483" header="0.19685039370078741" footer="0.19685039370078741"/>
  <pageSetup paperSize="9" scale="7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Дод.2перелік заходів</vt:lpstr>
      <vt:lpstr>'Дод.2перелік заходів'!Заголовки_для_друку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2022-11-07T06:27:31Z</dcterms:modified>
</cp:coreProperties>
</file>