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"/>
    </mc:Choice>
  </mc:AlternateContent>
  <bookViews>
    <workbookView xWindow="0" yWindow="0" windowWidth="23040" windowHeight="8868"/>
  </bookViews>
  <sheets>
    <sheet name="зі змінами" sheetId="9" r:id="rId1"/>
  </sheets>
  <definedNames>
    <definedName name="_xlnm.Print_Titles" localSheetId="0">'зі змінами'!$17:$17</definedName>
    <definedName name="_xlnm.Print_Area" localSheetId="0">'зі змінами'!$A$1:$D$41</definedName>
  </definedNames>
  <calcPr calcId="152511"/>
</workbook>
</file>

<file path=xl/calcChain.xml><?xml version="1.0" encoding="utf-8"?>
<calcChain xmlns="http://schemas.openxmlformats.org/spreadsheetml/2006/main">
  <c r="D28" i="9" l="1"/>
  <c r="D21" i="9"/>
  <c r="D36" i="9" l="1"/>
  <c r="D22" i="9" l="1"/>
  <c r="D33" i="9" l="1"/>
  <c r="D27" i="9"/>
  <c r="D26" i="9" s="1"/>
  <c r="D19" i="9"/>
  <c r="D37" i="9"/>
  <c r="D32" i="9" l="1"/>
  <c r="D24" i="9" s="1"/>
  <c r="D23" i="9" s="1"/>
  <c r="E23" i="9" s="1"/>
</calcChain>
</file>

<file path=xl/sharedStrings.xml><?xml version="1.0" encoding="utf-8"?>
<sst xmlns="http://schemas.openxmlformats.org/spreadsheetml/2006/main" count="49" uniqueCount="43">
  <si>
    <t>КДБ/Код ТПКВКМБ/ТКВКБМС</t>
  </si>
  <si>
    <t>Код ФКВКБ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</si>
  <si>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</si>
  <si>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</si>
  <si>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</si>
  <si>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</si>
  <si>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Чорноморської міської ради</t>
  </si>
  <si>
    <t>до  рішення</t>
  </si>
  <si>
    <t>Видатки розвитку</t>
  </si>
  <si>
    <t>Одеського району Одеської області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</si>
  <si>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</si>
  <si>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</si>
  <si>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</si>
  <si>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</si>
  <si>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Кошторис</t>
  </si>
  <si>
    <t>у складі бюджету Чорноморської міської територіальної громади на 2022 рік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</si>
  <si>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</si>
  <si>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</si>
  <si>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</si>
  <si>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</si>
  <si>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Впровадження заходів щодо поводження з відходами (ресурсоцінними та небезпечними)</t>
  </si>
  <si>
    <t>0218340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</si>
  <si>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</si>
  <si>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Запровадження системи муніципального енергетичного менеджменту</t>
  </si>
  <si>
    <t>Проведення щорічного наглядового аудиту системи менеджменту відповідно вимог стандартів ISO 9001:2015 та ISO 14001:2015</t>
  </si>
  <si>
    <t>Виконавчий комітет Чорноморської міської ради Одеського району Одеської області</t>
  </si>
  <si>
    <t>Найменування доходів/головного розпорядника/бюджетної програми/види робіт</t>
  </si>
  <si>
    <t>Відділ комунального господарства та благоустрою Чорноморської міської ради Одеського району Одеської області</t>
  </si>
  <si>
    <t>Впровадження заходів щодо поводження з відходами- улаштування огородження майданчика для контейнерів побутових відходів за адресою: м.Чорноморськ,  вул. В. Шума, 21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</si>
  <si>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вул.Олександрійська, 10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</si>
  <si>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вулиця Лазурна, 7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</si>
  <si>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вул.1 Травня, 17</t>
  </si>
  <si>
    <t>Залишок коштів станом на 01.01.2022р.  до розподілу</t>
  </si>
  <si>
    <t>1518340</t>
  </si>
  <si>
    <t>Управління капітального будівництва Чорноморської міської ради Одеського району Одеської області</t>
  </si>
  <si>
    <t>Озеленення території міста та прилеглих сіл / капітальний ремонт зеленої зони / придбання зелених насаджень</t>
  </si>
  <si>
    <t>"Додаток 9</t>
  </si>
  <si>
    <t>від   23.12.2021 № 146 - VІII"</t>
  </si>
  <si>
    <t>виконавчого комітету</t>
  </si>
  <si>
    <t>Керуюча справами</t>
  </si>
  <si>
    <t>Наталя КУШНІРЕНКО</t>
  </si>
  <si>
    <t>Додаток 7</t>
  </si>
  <si>
    <t xml:space="preserve">від 07.11.2022 №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</si>
</sst>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Arimo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0" fontId="1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5" fillId="0" borderId="0" xfId="0" applyFont="1"/>
    <xf numFmtId="3" fontId="1" fillId="2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4" fontId="1" fillId="2" borderId="0" xfId="0" applyNumberFormat="1" applyFont="1" applyFill="1" applyBorder="1" applyAlignment="1">
      <alignment horizontal="left" vertical="center" wrapText="1"/>
    </xf>
    <xf numFmtId="0" fontId="7" fillId="0" borderId="0" xfId="0" applyFont="1"/>
    <xf numFmtId="0" fontId="8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8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3" fontId="2" fillId="2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justify" vertical="top" wrapText="1"/>
    </xf>
    <xf numFmtId="0" fontId="8" fillId="0" borderId="0" xfId="0" applyFont="1"/>
    <xf numFmtId="0" fontId="5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4" fontId="8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" fontId="1" fillId="2" borderId="0" xfId="0" applyNumberFormat="1" applyFont="1" applyFill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Звичайний" xfId="0" builtinId="0"/>
    <cellStyle name="Обычный 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view="pageBreakPreview" zoomScaleNormal="100" zoomScaleSheetLayoutView="100" workbookViewId="0">
      <selection activeCell="C9" sqref="C9:D9"/>
    </sheetView>
  </sheetViews>
  <sheetFormatPr defaultColWidth="9.109375" defaultRowHeight="15.6"/>
  <cols>
    <col min="1" max="1" width="11.44140625" style="1" customWidth="1"/>
    <col min="2" max="2" width="8.88671875" style="1" customWidth="1"/>
    <col min="3" max="3" width="49" style="1" customWidth="1"/>
    <col min="4" max="4" width="23.109375" style="1" customWidth="1"/>
    <col min="5" max="5" width="16.6640625" style="1" customWidth="1"/>
    <col min="6" max="16384" width="9.109375" style="1"/>
  </cols>
  <sheetData>
    <row r="1" spans="1:6">
      <c r="C1" s="54" t="s">
        <v>41</v>
      </c>
      <c r="D1" s="54"/>
    </row>
    <row r="2" spans="1:6">
      <c r="C2" s="54" t="s">
        <v>7</v>
      </c>
      <c r="D2" s="54"/>
    </row>
    <row r="3" spans="1:6">
      <c r="C3" s="52"/>
      <c r="D3" s="52" t="s">
        <v>38</v>
      </c>
    </row>
    <row r="4" spans="1:6">
      <c r="C4" s="51"/>
      <c r="D4" s="51" t="s">
        <v>6</v>
      </c>
    </row>
    <row r="5" spans="1:6">
      <c r="C5" s="54" t="s">
        <v>9</v>
      </c>
      <c r="D5" s="54"/>
    </row>
    <row r="6" spans="1:6">
      <c r="C6" s="54" t="s">
        <v>42</v>
      </c>
      <c r="D6" s="54"/>
    </row>
    <row r="7" spans="1:6" ht="8.4" customHeight="1">
      <c r="C7" s="51"/>
      <c r="D7" s="51"/>
    </row>
    <row r="8" spans="1:6">
      <c r="C8" s="54" t="s">
        <v>36</v>
      </c>
      <c r="D8" s="54"/>
    </row>
    <row r="9" spans="1:6">
      <c r="C9" s="54" t="s">
        <v>7</v>
      </c>
      <c r="D9" s="54"/>
    </row>
    <row r="10" spans="1:6">
      <c r="C10" s="51"/>
      <c r="D10" s="51" t="s">
        <v>6</v>
      </c>
    </row>
    <row r="11" spans="1:6">
      <c r="C11" s="54" t="s">
        <v>9</v>
      </c>
      <c r="D11" s="54"/>
    </row>
    <row r="12" spans="1:6">
      <c r="C12" s="54" t="s">
        <v>37</v>
      </c>
      <c r="D12" s="54"/>
    </row>
    <row r="13" spans="1:6" s="15" customFormat="1" ht="15.75" customHeight="1">
      <c r="A13" s="55" t="s">
        <v>14</v>
      </c>
      <c r="B13" s="55"/>
      <c r="C13" s="55"/>
      <c r="D13" s="55"/>
      <c r="E13" s="1"/>
      <c r="F13" s="1"/>
    </row>
    <row r="14" spans="1:6" s="15" customFormat="1">
      <c r="A14" s="55" t="s">
        <v>2</v>
      </c>
      <c r="B14" s="55"/>
      <c r="C14" s="55"/>
      <c r="D14" s="55"/>
      <c r="E14" s="1"/>
      <c r="F14" s="1"/>
    </row>
    <row r="15" spans="1:6" s="15" customFormat="1">
      <c r="A15" s="55" t="s">
        <v>15</v>
      </c>
      <c r="B15" s="55"/>
      <c r="C15" s="55"/>
      <c r="D15" s="55"/>
      <c r="E15" s="1"/>
      <c r="F15" s="1"/>
    </row>
    <row r="16" spans="1:6" s="3" customFormat="1" ht="6.75" customHeight="1">
      <c r="A16" s="11"/>
      <c r="B16" s="11"/>
      <c r="C16" s="11"/>
      <c r="D16" s="11"/>
      <c r="E16" s="20"/>
      <c r="F16" s="20"/>
    </row>
    <row r="17" spans="1:6" s="14" customFormat="1" ht="40.200000000000003" customHeight="1">
      <c r="A17" s="13" t="s">
        <v>0</v>
      </c>
      <c r="B17" s="13" t="s">
        <v>1</v>
      </c>
      <c r="C17" s="13" t="s">
        <v>26</v>
      </c>
      <c r="D17" s="13" t="s">
        <v>5</v>
      </c>
    </row>
    <row r="18" spans="1:6" ht="31.2">
      <c r="A18" s="43"/>
      <c r="B18" s="43"/>
      <c r="C18" s="44" t="s">
        <v>32</v>
      </c>
      <c r="D18" s="45">
        <v>574837.21</v>
      </c>
    </row>
    <row r="19" spans="1:6">
      <c r="A19" s="4"/>
      <c r="B19" s="4"/>
      <c r="C19" s="4" t="s">
        <v>10</v>
      </c>
      <c r="D19" s="29">
        <f>D21+D22</f>
        <v>510000</v>
      </c>
    </row>
    <row r="20" spans="1:6">
      <c r="A20" s="21"/>
      <c r="B20" s="21"/>
      <c r="C20" s="21" t="s">
        <v>11</v>
      </c>
      <c r="D20" s="24"/>
    </row>
    <row r="21" spans="1:6">
      <c r="A21" s="22">
        <v>19010000</v>
      </c>
      <c r="B21" s="22"/>
      <c r="C21" s="22" t="s">
        <v>16</v>
      </c>
      <c r="D21" s="25">
        <f>350000-190000</f>
        <v>160000</v>
      </c>
    </row>
    <row r="22" spans="1:6" ht="62.4">
      <c r="A22" s="22">
        <v>24062100</v>
      </c>
      <c r="B22" s="22"/>
      <c r="C22" s="23" t="s">
        <v>12</v>
      </c>
      <c r="D22" s="25">
        <f>1000000-650000</f>
        <v>350000</v>
      </c>
    </row>
    <row r="23" spans="1:6" s="5" customFormat="1">
      <c r="A23" s="4"/>
      <c r="B23" s="4"/>
      <c r="C23" s="4" t="s">
        <v>3</v>
      </c>
      <c r="D23" s="42">
        <f>D24</f>
        <v>1084837.21</v>
      </c>
      <c r="E23" s="53">
        <f>D18+D19-D23</f>
        <v>0</v>
      </c>
      <c r="F23" s="6"/>
    </row>
    <row r="24" spans="1:6" ht="31.2">
      <c r="A24" s="26">
        <v>8340</v>
      </c>
      <c r="B24" s="27" t="s">
        <v>4</v>
      </c>
      <c r="C24" s="28" t="s">
        <v>17</v>
      </c>
      <c r="D24" s="42">
        <f>D26+D32</f>
        <v>1084837.21</v>
      </c>
    </row>
    <row r="25" spans="1:6">
      <c r="A25" s="4"/>
      <c r="B25" s="4"/>
      <c r="C25" s="30" t="s">
        <v>18</v>
      </c>
      <c r="D25" s="29"/>
    </row>
    <row r="26" spans="1:6" ht="16.2">
      <c r="A26" s="4"/>
      <c r="B26" s="4"/>
      <c r="C26" s="31" t="s">
        <v>19</v>
      </c>
      <c r="D26" s="40">
        <f>D27</f>
        <v>305500</v>
      </c>
    </row>
    <row r="27" spans="1:6" ht="31.2">
      <c r="A27" s="7" t="s">
        <v>21</v>
      </c>
      <c r="B27" s="7" t="s">
        <v>4</v>
      </c>
      <c r="C27" s="32" t="s">
        <v>25</v>
      </c>
      <c r="D27" s="41">
        <f>D28+D29+D30+D31</f>
        <v>305500</v>
      </c>
    </row>
    <row r="28" spans="1:6" s="35" customFormat="1" ht="31.2">
      <c r="A28" s="33"/>
      <c r="B28" s="33"/>
      <c r="C28" s="34" t="s">
        <v>20</v>
      </c>
      <c r="D28" s="50">
        <f>350000-190000</f>
        <v>160000</v>
      </c>
    </row>
    <row r="29" spans="1:6" s="35" customFormat="1" ht="62.4">
      <c r="A29" s="33"/>
      <c r="B29" s="33"/>
      <c r="C29" s="34" t="s">
        <v>22</v>
      </c>
      <c r="D29" s="24">
        <v>53500</v>
      </c>
    </row>
    <row r="30" spans="1:6" s="35" customFormat="1" ht="31.2">
      <c r="A30" s="33"/>
      <c r="B30" s="33"/>
      <c r="C30" s="34" t="s">
        <v>23</v>
      </c>
      <c r="D30" s="24">
        <v>45000</v>
      </c>
    </row>
    <row r="31" spans="1:6" s="35" customFormat="1" ht="46.8">
      <c r="A31" s="33"/>
      <c r="B31" s="33"/>
      <c r="C31" s="34" t="s">
        <v>24</v>
      </c>
      <c r="D31" s="24">
        <v>47000</v>
      </c>
    </row>
    <row r="32" spans="1:6" ht="16.2">
      <c r="A32" s="4"/>
      <c r="B32" s="4"/>
      <c r="C32" s="12" t="s">
        <v>8</v>
      </c>
      <c r="D32" s="39">
        <f>D33+D37</f>
        <v>779337.21</v>
      </c>
    </row>
    <row r="33" spans="1:6" ht="46.8">
      <c r="A33" s="7" t="s">
        <v>13</v>
      </c>
      <c r="B33" s="7" t="s">
        <v>4</v>
      </c>
      <c r="C33" s="36" t="s">
        <v>27</v>
      </c>
      <c r="D33" s="38">
        <f>D34+D35+D36</f>
        <v>576750.47</v>
      </c>
    </row>
    <row r="34" spans="1:6" s="48" customFormat="1" ht="79.2" customHeight="1">
      <c r="A34" s="33"/>
      <c r="B34" s="33"/>
      <c r="C34" s="46" t="s">
        <v>30</v>
      </c>
      <c r="D34" s="47">
        <v>134495.37</v>
      </c>
    </row>
    <row r="35" spans="1:6" s="48" customFormat="1" ht="78.599999999999994" customHeight="1">
      <c r="A35" s="33"/>
      <c r="B35" s="33"/>
      <c r="C35" s="46" t="s">
        <v>28</v>
      </c>
      <c r="D35" s="47">
        <v>92255.1</v>
      </c>
    </row>
    <row r="36" spans="1:6" s="35" customFormat="1" ht="46.8">
      <c r="A36" s="33"/>
      <c r="B36" s="33"/>
      <c r="C36" s="49" t="s">
        <v>35</v>
      </c>
      <c r="D36" s="50">
        <f>1000000-250000-400000</f>
        <v>350000</v>
      </c>
    </row>
    <row r="37" spans="1:6" ht="46.8">
      <c r="A37" s="7" t="s">
        <v>33</v>
      </c>
      <c r="B37" s="7" t="s">
        <v>4</v>
      </c>
      <c r="C37" s="36" t="s">
        <v>34</v>
      </c>
      <c r="D37" s="38">
        <f>D38+D39</f>
        <v>202586.74</v>
      </c>
    </row>
    <row r="38" spans="1:6" s="35" customFormat="1" ht="89.4" customHeight="1">
      <c r="A38" s="33"/>
      <c r="B38" s="33"/>
      <c r="C38" s="46" t="s">
        <v>29</v>
      </c>
      <c r="D38" s="37">
        <v>111493.37</v>
      </c>
    </row>
    <row r="39" spans="1:6" s="35" customFormat="1" ht="78.599999999999994" customHeight="1">
      <c r="A39" s="33"/>
      <c r="B39" s="33"/>
      <c r="C39" s="46" t="s">
        <v>31</v>
      </c>
      <c r="D39" s="37">
        <v>91093.37</v>
      </c>
    </row>
    <row r="40" spans="1:6" s="5" customFormat="1">
      <c r="A40" s="8"/>
      <c r="B40" s="8"/>
      <c r="C40" s="19"/>
      <c r="D40" s="10"/>
      <c r="E40" s="6"/>
      <c r="F40" s="6"/>
    </row>
    <row r="41" spans="1:6" s="9" customFormat="1">
      <c r="A41" s="18" t="s">
        <v>39</v>
      </c>
      <c r="C41" s="17"/>
      <c r="D41" s="16" t="s">
        <v>40</v>
      </c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  <row r="49" spans="4:4">
      <c r="D49" s="2"/>
    </row>
  </sheetData>
  <mergeCells count="11">
    <mergeCell ref="C1:D1"/>
    <mergeCell ref="C2:D2"/>
    <mergeCell ref="C5:D5"/>
    <mergeCell ref="C6:D6"/>
    <mergeCell ref="A15:D15"/>
    <mergeCell ref="C8:D8"/>
    <mergeCell ref="C9:D9"/>
    <mergeCell ref="C11:D11"/>
    <mergeCell ref="C12:D12"/>
    <mergeCell ref="A13:D13"/>
    <mergeCell ref="A14:D14"/>
  </mergeCells>
  <pageMargins left="1.1811023622047245" right="0.19685039370078741" top="0.59055118110236227" bottom="0.59055118110236227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зі змінами</vt:lpstr>
      <vt:lpstr>'зі змінами'!Заголовки_для_друку</vt:lpstr>
      <vt:lpstr>'зі змінами'!Область_друку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2022-02-08T11:52:01Z</cp:lastPrinted>
  <dcterms:created xsi:type="dcterms:W3CDTF">2017-11-14T12:36:37Z</dcterms:created>
  <dcterms:modified xsi:type="dcterms:W3CDTF">2022-11-06T15:56:48Z</dcterms:modified>
</cp:coreProperties>
</file>