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256" windowHeight="7452"/>
  </bookViews>
  <sheets>
    <sheet name="Дод.1ресурсне забезпечення" sheetId="1" r:id="rId1"/>
    <sheet name="Дод.2перелік заходів" sheetId="2" r:id="rId2"/>
  </sheets>
  <definedNames>
    <definedName name="_xlnm.Print_Area" localSheetId="0">'Дод.1ресурсне забезпечення'!$A$1:$G$20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G15" i="2"/>
  <c r="G9" i="2" l="1"/>
  <c r="G12" i="2" l="1"/>
  <c r="G14" i="2" l="1"/>
  <c r="B13" i="1" l="1"/>
  <c r="G16" i="1" l="1"/>
  <c r="G13" i="1" s="1"/>
  <c r="G16" i="2"/>
</calcChain>
</file>

<file path=xl/sharedStrings.xml><?xml version="1.0" encoding="utf-8"?>
<sst xmlns="http://schemas.openxmlformats.org/spreadsheetml/2006/main" count="66" uniqueCount="48">
  <si>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</si>
  <si>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</si>
  <si>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</si>
  <si>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</si>
  <si>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</si>
  <si>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</si>
  <si>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</si>
  <si>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</si>
  <si>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</si>
  <si>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</si>
  <si>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2022 рік</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</si>
  <si>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</si>
  <si>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</si>
  <si>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</si>
  <si>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</si>
  <si>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</si>
  <si>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</si>
  <si>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</si>
  <si>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</si>
  <si>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</si>
  <si>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 xml:space="preserve">до  Порядку </t>
  </si>
  <si>
    <t>1.</t>
  </si>
  <si>
    <t>Разом</t>
  </si>
  <si>
    <t xml:space="preserve">Перелік заходів і завдань </t>
  </si>
  <si>
    <t>Ресурсне забезпечення</t>
  </si>
  <si>
    <t>Міської цільової програми фінансової підтримки комунальних підприємств Чорноморської міської ради Одеського району Одеської області на 2022 рік</t>
  </si>
  <si>
    <t>-</t>
  </si>
  <si>
    <t>Надання фінансової підтримки комунальним підприємствам Чорноморської міської ради Одеського району Одеської області</t>
  </si>
  <si>
    <t xml:space="preserve">Надання поточних трансфертів підприємствам (установам, організаціям) для покращення фінансового стану підприємства </t>
  </si>
  <si>
    <t xml:space="preserve">Обсяги фінансування (вартість),
 тис. грн </t>
  </si>
  <si>
    <t>"Додаток 1 до Програми"</t>
  </si>
  <si>
    <t>"Додаток 2 до Програми"</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</si>
  <si>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t>
  </si>
  <si>
    <t>Додаток 1</t>
  </si>
  <si>
    <t>Додаток 2</t>
  </si>
  <si>
    <t>тис.грн</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</si>
  <si>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</si>
  <si>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 xml:space="preserve">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 всього -
</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</si>
  <si>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</si>
  <si>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r>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"Чорноморське проєктно-виробниче архітектурно-планувальне бюро</t>
    </r>
    <r>
      <rPr>
        <sz val="11"/>
        <color rgb="FF000000"/>
        <rFont val="Calibri"/>
        <family val="2"/>
        <charset val="204"/>
      </rPr>
      <t>"</t>
    </r>
    <r>
      <rPr>
        <sz val="11"/>
        <color rgb="FF000000"/>
        <rFont val="Times New Roman"/>
        <family val="1"/>
        <charset val="204"/>
      </rPr>
      <t xml:space="preserve"> Чорноморської міської ради Одеського району Одеської області</t>
    </r>
  </si>
  <si>
    <t>Управління комунальної власності та земельних відносин Чорноморської міської ради Одеського району Одеської області
Комунальне підприємство "Бюро технічної інвентаризації"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</si>
  <si>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</si>
  <si>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</si>
  <si>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до рішення Чорноморської міської ради</t>
  </si>
  <si>
    <t>від               2022  №           - VIII</t>
  </si>
  <si>
    <t xml:space="preserve">Начальник фінансового управління </t>
  </si>
  <si>
    <t>Ольга ЯКОВЕНКО</t>
  </si>
  <si>
    <t>від              2022 №             -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</si>
</sst>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0"/>
  </numFmts>
  <fonts count="16"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sz val="11"/>
      <color rgb="FF000000"/>
      <name val="Calibri"/>
      <family val="2"/>
      <charset val="204"/>
    </font>
    <font>
      <i/>
      <sz val="11"/>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Fill="1" applyBorder="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9" fillId="2" borderId="1" xfId="0" applyFont="1" applyFill="1" applyBorder="1" applyAlignment="1">
      <alignment horizontal="center" vertical="top" wrapText="1"/>
    </xf>
    <xf numFmtId="0" fontId="8" fillId="2" borderId="6" xfId="0" applyFont="1" applyFill="1" applyBorder="1" applyAlignment="1">
      <alignment horizontal="center" vertical="center" wrapText="1"/>
    </xf>
    <xf numFmtId="0" fontId="12" fillId="0" borderId="0" xfId="0" applyFont="1" applyAlignment="1">
      <alignment horizontal="left" vertical="center"/>
    </xf>
    <xf numFmtId="0" fontId="10" fillId="0" borderId="0" xfId="0" applyFont="1" applyFill="1" applyBorder="1" applyAlignment="1">
      <alignment horizontal="left"/>
    </xf>
    <xf numFmtId="165" fontId="10" fillId="0" borderId="0" xfId="0" applyNumberFormat="1" applyFont="1" applyBorder="1" applyAlignment="1">
      <alignment horizontal="center"/>
    </xf>
    <xf numFmtId="0" fontId="10" fillId="0" borderId="0" xfId="0" applyFont="1" applyBorder="1"/>
    <xf numFmtId="165"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top" wrapText="1"/>
    </xf>
    <xf numFmtId="165" fontId="15" fillId="2" borderId="1" xfId="0" applyNumberFormat="1" applyFont="1" applyFill="1" applyBorder="1" applyAlignment="1">
      <alignment horizontal="center" vertical="center" wrapText="1"/>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Fill="1" applyBorder="1" applyAlignment="1">
      <alignment horizontal="left"/>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Fill="1" applyBorder="1" applyAlignment="1">
      <alignment horizontal="left"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tabSelected="1" view="pageBreakPreview" zoomScaleNormal="100" zoomScaleSheetLayoutView="100" workbookViewId="0">
      <selection activeCell="A20" sqref="A20:XFD20"/>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15" customFormat="1" ht="12" x14ac:dyDescent="0.25">
      <c r="C1" s="15" t="s">
        <v>33</v>
      </c>
    </row>
    <row r="2" spans="1:22" s="15" customFormat="1" ht="12" x14ac:dyDescent="0.25">
      <c r="C2" s="15" t="s">
        <v>43</v>
      </c>
    </row>
    <row r="3" spans="1:22" s="15" customFormat="1" ht="12" x14ac:dyDescent="0.25">
      <c r="C3" s="15" t="s">
        <v>44</v>
      </c>
    </row>
    <row r="4" spans="1:22" s="15" customFormat="1" ht="12" x14ac:dyDescent="0.25">
      <c r="C4" s="20" t="s">
        <v>30</v>
      </c>
      <c r="D4" s="20"/>
      <c r="E4" s="20"/>
    </row>
    <row r="5" spans="1:22" s="16" customFormat="1" ht="14.25" customHeight="1" x14ac:dyDescent="0.25">
      <c r="V5" s="17" t="s">
        <v>20</v>
      </c>
    </row>
    <row r="6" spans="1:22" ht="14.25" customHeight="1" x14ac:dyDescent="0.3">
      <c r="A6" s="32" t="s">
        <v>24</v>
      </c>
      <c r="B6" s="32"/>
      <c r="C6" s="32"/>
      <c r="D6" s="32"/>
      <c r="E6" s="32"/>
      <c r="F6" s="32"/>
      <c r="G6" s="32"/>
      <c r="V6" s="6"/>
    </row>
    <row r="7" spans="1:22" ht="46.95" customHeight="1" x14ac:dyDescent="0.3">
      <c r="A7" s="34" t="s">
        <v>25</v>
      </c>
      <c r="B7" s="34"/>
      <c r="C7" s="34"/>
      <c r="D7" s="34"/>
      <c r="E7" s="34"/>
      <c r="F7" s="34"/>
      <c r="G7" s="34"/>
    </row>
    <row r="8" spans="1:22" ht="7.5" customHeight="1" x14ac:dyDescent="0.3">
      <c r="A8" s="1"/>
    </row>
    <row r="9" spans="1:22" x14ac:dyDescent="0.3">
      <c r="G9" s="5" t="s">
        <v>35</v>
      </c>
    </row>
    <row r="10" spans="1:22" ht="30" customHeight="1" x14ac:dyDescent="0.3">
      <c r="A10" s="33" t="s">
        <v>0</v>
      </c>
      <c r="B10" s="35" t="s">
        <v>1</v>
      </c>
      <c r="C10" s="36"/>
      <c r="D10" s="36"/>
      <c r="E10" s="36"/>
      <c r="F10" s="37"/>
      <c r="G10" s="33" t="s">
        <v>2</v>
      </c>
    </row>
    <row r="11" spans="1:22" ht="15.6" x14ac:dyDescent="0.3">
      <c r="A11" s="33"/>
      <c r="B11" s="35" t="s">
        <v>3</v>
      </c>
      <c r="C11" s="36"/>
      <c r="D11" s="36"/>
      <c r="E11" s="36"/>
      <c r="F11" s="37"/>
      <c r="G11" s="33"/>
    </row>
    <row r="12" spans="1:22" ht="15.75" customHeight="1" x14ac:dyDescent="0.3">
      <c r="A12" s="33"/>
      <c r="B12" s="33" t="s">
        <v>10</v>
      </c>
      <c r="C12" s="33"/>
      <c r="D12" s="33"/>
      <c r="E12" s="33"/>
      <c r="F12" s="33"/>
      <c r="G12" s="33"/>
    </row>
    <row r="13" spans="1:22" ht="20.25" customHeight="1" x14ac:dyDescent="0.3">
      <c r="A13" s="2" t="s">
        <v>4</v>
      </c>
      <c r="B13" s="39">
        <f>B16</f>
        <v>21248.672540000003</v>
      </c>
      <c r="C13" s="39"/>
      <c r="D13" s="39"/>
      <c r="E13" s="39"/>
      <c r="F13" s="39"/>
      <c r="G13" s="28">
        <f>G16</f>
        <v>21248.672540000003</v>
      </c>
    </row>
    <row r="14" spans="1:22" s="13" customFormat="1" ht="15.6" x14ac:dyDescent="0.3">
      <c r="A14" s="12" t="s">
        <v>5</v>
      </c>
      <c r="B14" s="38" t="s">
        <v>11</v>
      </c>
      <c r="C14" s="38"/>
      <c r="D14" s="38"/>
      <c r="E14" s="38"/>
      <c r="F14" s="38"/>
      <c r="G14" s="10" t="s">
        <v>11</v>
      </c>
    </row>
    <row r="15" spans="1:22" s="13" customFormat="1" ht="15.6" x14ac:dyDescent="0.3">
      <c r="A15" s="12" t="s">
        <v>6</v>
      </c>
      <c r="B15" s="38"/>
      <c r="C15" s="38"/>
      <c r="D15" s="38"/>
      <c r="E15" s="38"/>
      <c r="F15" s="38"/>
      <c r="G15" s="10"/>
    </row>
    <row r="16" spans="1:22" s="13" customFormat="1" ht="32.25" customHeight="1" x14ac:dyDescent="0.3">
      <c r="A16" s="12" t="s">
        <v>12</v>
      </c>
      <c r="B16" s="40">
        <f>4712.478+5127.6+596.9+328+120+342.5+500+1628+665+665.205-4.97946+4334.3+183.669+2050</f>
        <v>21248.672540000003</v>
      </c>
      <c r="C16" s="40"/>
      <c r="D16" s="40"/>
      <c r="E16" s="40"/>
      <c r="F16" s="40"/>
      <c r="G16" s="27">
        <f>B16</f>
        <v>21248.672540000003</v>
      </c>
    </row>
    <row r="17" spans="1:7" s="13" customFormat="1" ht="15.6" x14ac:dyDescent="0.3">
      <c r="A17" s="12" t="s">
        <v>8</v>
      </c>
      <c r="B17" s="38" t="s">
        <v>26</v>
      </c>
      <c r="C17" s="38"/>
      <c r="D17" s="38"/>
      <c r="E17" s="38"/>
      <c r="F17" s="38"/>
      <c r="G17" s="10"/>
    </row>
    <row r="18" spans="1:7" s="13" customFormat="1" ht="15.6" x14ac:dyDescent="0.3">
      <c r="A18" s="12" t="s">
        <v>9</v>
      </c>
      <c r="B18" s="38" t="s">
        <v>11</v>
      </c>
      <c r="C18" s="38"/>
      <c r="D18" s="38"/>
      <c r="E18" s="38"/>
      <c r="F18" s="38"/>
      <c r="G18" s="10" t="s">
        <v>11</v>
      </c>
    </row>
    <row r="20" spans="1:7" ht="15.6" x14ac:dyDescent="0.3">
      <c r="A20" s="3" t="s">
        <v>45</v>
      </c>
      <c r="B20" s="4"/>
      <c r="C20" s="4"/>
      <c r="D20" s="4"/>
      <c r="E20" s="4" t="s">
        <v>46</v>
      </c>
    </row>
    <row r="21" spans="1:7" x14ac:dyDescent="0.3">
      <c r="A21" s="4"/>
      <c r="B21" s="4"/>
      <c r="C21" s="4"/>
      <c r="D21" s="4"/>
      <c r="E21" s="4"/>
      <c r="F21" s="4"/>
      <c r="G21" s="4"/>
    </row>
    <row r="25" spans="1:7" ht="14.25" customHeight="1" x14ac:dyDescent="0.3"/>
  </sheetData>
  <mergeCells count="13">
    <mergeCell ref="B17:F17"/>
    <mergeCell ref="B18:F18"/>
    <mergeCell ref="B13:F13"/>
    <mergeCell ref="B12:F12"/>
    <mergeCell ref="B14:F14"/>
    <mergeCell ref="B15:F15"/>
    <mergeCell ref="B16:F16"/>
    <mergeCell ref="A6:G6"/>
    <mergeCell ref="A10:A12"/>
    <mergeCell ref="G10:G12"/>
    <mergeCell ref="A7:G7"/>
    <mergeCell ref="B10:F10"/>
    <mergeCell ref="B11:F11"/>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election activeCell="G4" sqref="G4"/>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5" t="s">
        <v>34</v>
      </c>
    </row>
    <row r="2" spans="1:8" x14ac:dyDescent="0.3">
      <c r="G2" s="15" t="s">
        <v>43</v>
      </c>
    </row>
    <row r="3" spans="1:8" x14ac:dyDescent="0.3">
      <c r="G3" s="15" t="s">
        <v>47</v>
      </c>
    </row>
    <row r="4" spans="1:8" x14ac:dyDescent="0.3">
      <c r="G4" s="15" t="s">
        <v>31</v>
      </c>
    </row>
    <row r="5" spans="1:8" ht="15" customHeight="1" x14ac:dyDescent="0.3">
      <c r="A5" s="41" t="s">
        <v>23</v>
      </c>
      <c r="B5" s="41"/>
      <c r="C5" s="41"/>
      <c r="D5" s="41"/>
      <c r="E5" s="41"/>
      <c r="F5" s="41"/>
      <c r="G5" s="41"/>
      <c r="H5" s="41"/>
    </row>
    <row r="6" spans="1:8" ht="16.2" customHeight="1" x14ac:dyDescent="0.3">
      <c r="A6" s="42" t="s">
        <v>25</v>
      </c>
      <c r="B6" s="42"/>
      <c r="C6" s="42"/>
      <c r="D6" s="42"/>
      <c r="E6" s="42"/>
      <c r="F6" s="42"/>
      <c r="G6" s="42"/>
      <c r="H6" s="42"/>
    </row>
    <row r="7" spans="1:8" ht="6.6" customHeight="1" x14ac:dyDescent="0.3">
      <c r="A7" s="4"/>
      <c r="B7" s="4"/>
      <c r="C7" s="4"/>
      <c r="D7" s="4"/>
      <c r="E7" s="4"/>
      <c r="F7" s="4"/>
      <c r="G7" s="4"/>
      <c r="H7" s="4"/>
    </row>
    <row r="8" spans="1:8" ht="54" customHeight="1" x14ac:dyDescent="0.3">
      <c r="A8" s="19" t="s">
        <v>19</v>
      </c>
      <c r="B8" s="14" t="s">
        <v>13</v>
      </c>
      <c r="C8" s="14" t="s">
        <v>14</v>
      </c>
      <c r="D8" s="14" t="s">
        <v>15</v>
      </c>
      <c r="E8" s="14" t="s">
        <v>16</v>
      </c>
      <c r="F8" s="14" t="s">
        <v>17</v>
      </c>
      <c r="G8" s="11" t="s">
        <v>29</v>
      </c>
      <c r="H8" s="14" t="s">
        <v>18</v>
      </c>
    </row>
    <row r="9" spans="1:8" ht="59.4" customHeight="1" x14ac:dyDescent="0.3">
      <c r="A9" s="44" t="s">
        <v>21</v>
      </c>
      <c r="B9" s="44" t="s">
        <v>27</v>
      </c>
      <c r="C9" s="47" t="s">
        <v>28</v>
      </c>
      <c r="D9" s="44" t="s">
        <v>10</v>
      </c>
      <c r="E9" s="18" t="s">
        <v>37</v>
      </c>
      <c r="F9" s="44" t="s">
        <v>7</v>
      </c>
      <c r="G9" s="29">
        <f>320+328+183.669</f>
        <v>831.66899999999998</v>
      </c>
      <c r="H9" s="44" t="s">
        <v>32</v>
      </c>
    </row>
    <row r="10" spans="1:8" s="13" customFormat="1" ht="43.95" customHeight="1" x14ac:dyDescent="0.3">
      <c r="A10" s="45"/>
      <c r="B10" s="45"/>
      <c r="C10" s="48"/>
      <c r="D10" s="46"/>
      <c r="E10" s="30" t="s">
        <v>36</v>
      </c>
      <c r="F10" s="46"/>
      <c r="G10" s="31">
        <v>183.66900000000001</v>
      </c>
      <c r="H10" s="45"/>
    </row>
    <row r="11" spans="1:8" ht="68.400000000000006" customHeight="1" x14ac:dyDescent="0.3">
      <c r="A11" s="45"/>
      <c r="B11" s="45"/>
      <c r="C11" s="48"/>
      <c r="D11" s="7" t="s">
        <v>10</v>
      </c>
      <c r="E11" s="8" t="s">
        <v>38</v>
      </c>
      <c r="F11" s="11" t="s">
        <v>7</v>
      </c>
      <c r="G11" s="24">
        <v>188</v>
      </c>
      <c r="H11" s="45"/>
    </row>
    <row r="12" spans="1:8" ht="81.599999999999994" customHeight="1" x14ac:dyDescent="0.3">
      <c r="A12" s="45"/>
      <c r="B12" s="45"/>
      <c r="C12" s="48"/>
      <c r="D12" s="11" t="s">
        <v>10</v>
      </c>
      <c r="E12" s="11" t="s">
        <v>39</v>
      </c>
      <c r="F12" s="11" t="s">
        <v>7</v>
      </c>
      <c r="G12" s="25">
        <f>140+78.378-4.97946</f>
        <v>213.39854</v>
      </c>
      <c r="H12" s="45"/>
    </row>
    <row r="13" spans="1:8" ht="69.599999999999994" customHeight="1" x14ac:dyDescent="0.3">
      <c r="A13" s="45"/>
      <c r="B13" s="45"/>
      <c r="C13" s="48"/>
      <c r="D13" s="11" t="s">
        <v>10</v>
      </c>
      <c r="E13" s="11" t="s">
        <v>40</v>
      </c>
      <c r="F13" s="11" t="s">
        <v>7</v>
      </c>
      <c r="G13" s="24">
        <v>150.6</v>
      </c>
      <c r="H13" s="45"/>
    </row>
    <row r="14" spans="1:8" ht="75" customHeight="1" x14ac:dyDescent="0.3">
      <c r="A14" s="45"/>
      <c r="B14" s="45"/>
      <c r="C14" s="48"/>
      <c r="D14" s="11" t="s">
        <v>10</v>
      </c>
      <c r="E14" s="11" t="s">
        <v>41</v>
      </c>
      <c r="F14" s="11" t="s">
        <v>7</v>
      </c>
      <c r="G14" s="24">
        <f>3835.5+3050+342.5+500</f>
        <v>7728</v>
      </c>
      <c r="H14" s="45"/>
    </row>
    <row r="15" spans="1:8" ht="78" customHeight="1" x14ac:dyDescent="0.3">
      <c r="A15" s="46"/>
      <c r="B15" s="46"/>
      <c r="C15" s="49"/>
      <c r="D15" s="11" t="s">
        <v>10</v>
      </c>
      <c r="E15" s="11" t="s">
        <v>42</v>
      </c>
      <c r="F15" s="11" t="s">
        <v>7</v>
      </c>
      <c r="G15" s="24">
        <f>2674.5+120+1628+665+665.205+4334.3+2050</f>
        <v>12137.005000000001</v>
      </c>
      <c r="H15" s="46"/>
    </row>
    <row r="16" spans="1:8" x14ac:dyDescent="0.3">
      <c r="A16" s="43" t="s">
        <v>22</v>
      </c>
      <c r="B16" s="43"/>
      <c r="C16" s="43"/>
      <c r="D16" s="43"/>
      <c r="E16" s="43"/>
      <c r="F16" s="43"/>
      <c r="G16" s="26">
        <f>G9+G11+G12+G13+G14+G15</f>
        <v>21248.67254</v>
      </c>
      <c r="H16" s="9"/>
    </row>
    <row r="17" spans="1:8" x14ac:dyDescent="0.3">
      <c r="A17" s="21"/>
      <c r="B17" s="21"/>
      <c r="C17" s="21"/>
      <c r="D17" s="21"/>
      <c r="E17" s="21"/>
      <c r="F17" s="21"/>
      <c r="G17" s="22"/>
      <c r="H17" s="23"/>
    </row>
    <row r="18" spans="1:8" ht="13.8" customHeight="1" x14ac:dyDescent="0.3">
      <c r="B18" s="4"/>
      <c r="C18" s="50" t="s">
        <v>45</v>
      </c>
      <c r="D18" s="50"/>
      <c r="F18" s="4" t="s">
        <v>46</v>
      </c>
    </row>
  </sheetData>
  <mergeCells count="10">
    <mergeCell ref="C18:D18"/>
    <mergeCell ref="A5:H5"/>
    <mergeCell ref="A6:H6"/>
    <mergeCell ref="A16:F16"/>
    <mergeCell ref="A9:A15"/>
    <mergeCell ref="B9:B15"/>
    <mergeCell ref="C9:C15"/>
    <mergeCell ref="H9:H15"/>
    <mergeCell ref="D9:D10"/>
    <mergeCell ref="F9:F10"/>
  </mergeCells>
  <pageMargins left="0.19685039370078741" right="0.19685039370078741" top="0.39370078740157483" bottom="0.19685039370078741" header="0.19685039370078741" footer="0.19685039370078741"/>
  <pageSetup paperSize="9" scale="7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Дод.1ресурсне забезпечення</vt:lpstr>
      <vt:lpstr>Дод.2перелік заходів</vt:lpstr>
      <vt:lpstr>'Дод.1ресурсне забезпечення'!Область_друку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2022-11-08T11:47:00Z</dcterms:modified>
</cp:coreProperties>
</file>