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\"/>
    </mc:Choice>
  </mc:AlternateContent>
  <bookViews>
    <workbookView xWindow="0" yWindow="0" windowWidth="23040" windowHeight="8808"/>
  </bookViews>
  <sheets>
    <sheet name="зі змінами" sheetId="9" r:id="rId1"/>
  </sheets>
  <definedNames>
    <definedName name="_xlnm.Print_Titles" localSheetId="0">'зі змінами'!$16:$16</definedName>
    <definedName name="_xlnm.Print_Area" localSheetId="0">'зі змінами'!$A$1:$D$40</definedName>
  </definedNames>
  <calcPr calcId="152511"/>
</workbook>
</file>

<file path=xl/calcChain.xml><?xml version="1.0" encoding="utf-8"?>
<calcChain xmlns="http://schemas.openxmlformats.org/spreadsheetml/2006/main">
  <c r="D27" i="9" l="1"/>
  <c r="D20" i="9"/>
  <c r="D35" i="9" l="1"/>
  <c r="D21" i="9" l="1"/>
  <c r="D32" i="9" l="1"/>
  <c r="D26" i="9"/>
  <c r="D25" i="9" s="1"/>
  <c r="D18" i="9"/>
  <c r="D36" i="9"/>
  <c r="D31" i="9" l="1"/>
  <c r="D23" i="9" s="1"/>
  <c r="D22" i="9" s="1"/>
  <c r="E22" i="9" s="1"/>
</calcChain>
</file>

<file path=xl/sharedStrings.xml><?xml version="1.0" encoding="utf-8"?>
<sst xmlns="http://schemas.openxmlformats.org/spreadsheetml/2006/main" count="48" uniqueCount="42">
  <si>
    <t>КДБ/Код ТПКВКМБ/ТКВКБМС</t>
  </si>
  <si>
    <t>Код ФКВКБ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</si>
  <si>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</si>
  <si>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</si>
  <si>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</si>
  <si>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</si>
  <si>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</si>
  <si>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</si>
  <si>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</si>
  <si>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</si>
  <si>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</si>
  <si>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</si>
  <si>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</si>
  <si>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</si>
  <si>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</si>
  <si>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у складі бюджету Чорноморської міської територіальної громади на 2022 рік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</si>
  <si>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</si>
  <si>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</si>
  <si>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</si>
  <si>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</si>
  <si>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Впровадження заходів щодо поводження з відходами (ресурсоцінними та небезпечними)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</si>
  <si>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</si>
  <si>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</si>
  <si>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</si>
  <si>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</si>
  <si>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Виконавчий комітет Чорноморської міської ради Одеського району Одеської області</t>
  </si>
  <si>
    <t>Найменування доходів/головного розпорядника/бюджетної програми/види робіт</t>
  </si>
  <si>
    <t>Відділ комунального господарства та благоустрою Чорноморської міської ради Одеського району Одеської області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</si>
  <si>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</si>
  <si>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</si>
  <si>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</si>
  <si>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</si>
  <si>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Залишок коштів станом на 01.01.2022р.  до розподілу</t>
  </si>
  <si>
    <t>1518340</t>
  </si>
  <si>
    <t>Управління капітального будівництва Чорноморської міської ради Одеського району Одеської області</t>
  </si>
  <si>
    <t>Озеленення території міста та прилеглих сіл / капітальний ремонт зеленої зони / придбання зелених насаджень</t>
  </si>
  <si>
    <t>"Додаток 9</t>
  </si>
  <si>
    <t>від   23.12.2021 № 146 - VІII"</t>
  </si>
  <si>
    <t>Додаток 7</t>
  </si>
  <si>
    <t>від                       2022 № 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</si>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</sst>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justify" vertical="top" wrapText="1"/>
    </xf>
    <xf numFmtId="0" fontId="8" fillId="0" borderId="0" xfId="0" applyFont="1"/>
    <xf numFmtId="0" fontId="5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4" fontId="1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view="pageBreakPreview" zoomScaleNormal="100" zoomScaleSheetLayoutView="100" workbookViewId="0">
      <selection activeCell="D41" sqref="D41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>
      <c r="C1" s="53" t="s">
        <v>38</v>
      </c>
      <c r="D1" s="53"/>
    </row>
    <row r="2" spans="1:6">
      <c r="C2" s="53" t="s">
        <v>7</v>
      </c>
      <c r="D2" s="53"/>
    </row>
    <row r="3" spans="1:6">
      <c r="C3" s="51"/>
      <c r="D3" s="51" t="s">
        <v>6</v>
      </c>
    </row>
    <row r="4" spans="1:6">
      <c r="C4" s="53" t="s">
        <v>9</v>
      </c>
      <c r="D4" s="53"/>
    </row>
    <row r="5" spans="1:6">
      <c r="C5" s="53" t="s">
        <v>39</v>
      </c>
      <c r="D5" s="53"/>
    </row>
    <row r="6" spans="1:6" ht="8.4" customHeight="1">
      <c r="C6" s="51"/>
      <c r="D6" s="51"/>
    </row>
    <row r="7" spans="1:6">
      <c r="C7" s="53" t="s">
        <v>36</v>
      </c>
      <c r="D7" s="53"/>
    </row>
    <row r="8" spans="1:6">
      <c r="C8" s="53" t="s">
        <v>7</v>
      </c>
      <c r="D8" s="53"/>
    </row>
    <row r="9" spans="1:6">
      <c r="C9" s="51"/>
      <c r="D9" s="51" t="s">
        <v>6</v>
      </c>
    </row>
    <row r="10" spans="1:6">
      <c r="C10" s="53" t="s">
        <v>9</v>
      </c>
      <c r="D10" s="53"/>
    </row>
    <row r="11" spans="1:6">
      <c r="C11" s="53" t="s">
        <v>37</v>
      </c>
      <c r="D11" s="53"/>
    </row>
    <row r="12" spans="1:6" s="15" customFormat="1" ht="15.75" customHeight="1">
      <c r="A12" s="54" t="s">
        <v>14</v>
      </c>
      <c r="B12" s="54"/>
      <c r="C12" s="54"/>
      <c r="D12" s="54"/>
      <c r="E12" s="1"/>
      <c r="F12" s="1"/>
    </row>
    <row r="13" spans="1:6" s="15" customFormat="1">
      <c r="A13" s="54" t="s">
        <v>2</v>
      </c>
      <c r="B13" s="54"/>
      <c r="C13" s="54"/>
      <c r="D13" s="54"/>
      <c r="E13" s="1"/>
      <c r="F13" s="1"/>
    </row>
    <row r="14" spans="1:6" s="15" customFormat="1">
      <c r="A14" s="54" t="s">
        <v>15</v>
      </c>
      <c r="B14" s="54"/>
      <c r="C14" s="54"/>
      <c r="D14" s="54"/>
      <c r="E14" s="1"/>
      <c r="F14" s="1"/>
    </row>
    <row r="15" spans="1:6" s="3" customFormat="1" ht="6.75" customHeight="1">
      <c r="A15" s="11"/>
      <c r="B15" s="11"/>
      <c r="C15" s="11"/>
      <c r="D15" s="11"/>
      <c r="E15" s="20"/>
      <c r="F15" s="20"/>
    </row>
    <row r="16" spans="1:6" s="14" customFormat="1" ht="40.200000000000003" customHeight="1">
      <c r="A16" s="13" t="s">
        <v>0</v>
      </c>
      <c r="B16" s="13" t="s">
        <v>1</v>
      </c>
      <c r="C16" s="13" t="s">
        <v>26</v>
      </c>
      <c r="D16" s="13" t="s">
        <v>5</v>
      </c>
    </row>
    <row r="17" spans="1:6" ht="31.2">
      <c r="A17" s="43"/>
      <c r="B17" s="43"/>
      <c r="C17" s="44" t="s">
        <v>32</v>
      </c>
      <c r="D17" s="45">
        <v>574837.21</v>
      </c>
    </row>
    <row r="18" spans="1:6">
      <c r="A18" s="4"/>
      <c r="B18" s="4"/>
      <c r="C18" s="4" t="s">
        <v>10</v>
      </c>
      <c r="D18" s="29">
        <f>D20+D21</f>
        <v>510000</v>
      </c>
    </row>
    <row r="19" spans="1:6">
      <c r="A19" s="21"/>
      <c r="B19" s="21"/>
      <c r="C19" s="21" t="s">
        <v>11</v>
      </c>
      <c r="D19" s="24"/>
    </row>
    <row r="20" spans="1:6">
      <c r="A20" s="22">
        <v>19010000</v>
      </c>
      <c r="B20" s="22"/>
      <c r="C20" s="22" t="s">
        <v>16</v>
      </c>
      <c r="D20" s="25">
        <f>350000-190000</f>
        <v>160000</v>
      </c>
    </row>
    <row r="21" spans="1:6" ht="62.4">
      <c r="A21" s="22">
        <v>24062100</v>
      </c>
      <c r="B21" s="22"/>
      <c r="C21" s="23" t="s">
        <v>12</v>
      </c>
      <c r="D21" s="25">
        <f>1000000-650000</f>
        <v>350000</v>
      </c>
    </row>
    <row r="22" spans="1:6" s="5" customFormat="1">
      <c r="A22" s="4"/>
      <c r="B22" s="4"/>
      <c r="C22" s="4" t="s">
        <v>3</v>
      </c>
      <c r="D22" s="42">
        <f>D23</f>
        <v>1084837.21</v>
      </c>
      <c r="E22" s="52">
        <f>D17+D18-D22</f>
        <v>0</v>
      </c>
      <c r="F22" s="6"/>
    </row>
    <row r="23" spans="1:6" ht="31.2">
      <c r="A23" s="26">
        <v>8340</v>
      </c>
      <c r="B23" s="27" t="s">
        <v>4</v>
      </c>
      <c r="C23" s="28" t="s">
        <v>17</v>
      </c>
      <c r="D23" s="42">
        <f>D25+D31</f>
        <v>1084837.21</v>
      </c>
    </row>
    <row r="24" spans="1:6">
      <c r="A24" s="4"/>
      <c r="B24" s="4"/>
      <c r="C24" s="30" t="s">
        <v>18</v>
      </c>
      <c r="D24" s="29"/>
    </row>
    <row r="25" spans="1:6" ht="16.2">
      <c r="A25" s="4"/>
      <c r="B25" s="4"/>
      <c r="C25" s="31" t="s">
        <v>19</v>
      </c>
      <c r="D25" s="40">
        <f>D26</f>
        <v>305500</v>
      </c>
    </row>
    <row r="26" spans="1:6" ht="31.2">
      <c r="A26" s="7" t="s">
        <v>21</v>
      </c>
      <c r="B26" s="7" t="s">
        <v>4</v>
      </c>
      <c r="C26" s="32" t="s">
        <v>25</v>
      </c>
      <c r="D26" s="41">
        <f>D27+D28+D29+D30</f>
        <v>305500</v>
      </c>
    </row>
    <row r="27" spans="1:6" s="35" customFormat="1" ht="31.2">
      <c r="A27" s="33"/>
      <c r="B27" s="33"/>
      <c r="C27" s="34" t="s">
        <v>20</v>
      </c>
      <c r="D27" s="50">
        <f>350000-190000</f>
        <v>160000</v>
      </c>
    </row>
    <row r="28" spans="1:6" s="35" customFormat="1" ht="62.4">
      <c r="A28" s="33"/>
      <c r="B28" s="33"/>
      <c r="C28" s="34" t="s">
        <v>22</v>
      </c>
      <c r="D28" s="24">
        <v>53500</v>
      </c>
    </row>
    <row r="29" spans="1:6" s="35" customFormat="1" ht="31.2">
      <c r="A29" s="33"/>
      <c r="B29" s="33"/>
      <c r="C29" s="34" t="s">
        <v>23</v>
      </c>
      <c r="D29" s="24">
        <v>45000</v>
      </c>
    </row>
    <row r="30" spans="1:6" s="35" customFormat="1" ht="46.8">
      <c r="A30" s="33"/>
      <c r="B30" s="33"/>
      <c r="C30" s="34" t="s">
        <v>24</v>
      </c>
      <c r="D30" s="24">
        <v>47000</v>
      </c>
    </row>
    <row r="31" spans="1:6" ht="16.2">
      <c r="A31" s="4"/>
      <c r="B31" s="4"/>
      <c r="C31" s="12" t="s">
        <v>8</v>
      </c>
      <c r="D31" s="39">
        <f>D32+D36</f>
        <v>779337.21</v>
      </c>
    </row>
    <row r="32" spans="1:6" ht="46.8">
      <c r="A32" s="7" t="s">
        <v>13</v>
      </c>
      <c r="B32" s="7" t="s">
        <v>4</v>
      </c>
      <c r="C32" s="36" t="s">
        <v>27</v>
      </c>
      <c r="D32" s="38">
        <f>D33+D34+D35</f>
        <v>576750.47</v>
      </c>
    </row>
    <row r="33" spans="1:6" s="48" customFormat="1" ht="79.2" customHeight="1">
      <c r="A33" s="33"/>
      <c r="B33" s="33"/>
      <c r="C33" s="46" t="s">
        <v>30</v>
      </c>
      <c r="D33" s="47">
        <v>134495.37</v>
      </c>
    </row>
    <row r="34" spans="1:6" s="48" customFormat="1" ht="78.599999999999994" customHeight="1">
      <c r="A34" s="33"/>
      <c r="B34" s="33"/>
      <c r="C34" s="46" t="s">
        <v>28</v>
      </c>
      <c r="D34" s="47">
        <v>92255.1</v>
      </c>
    </row>
    <row r="35" spans="1:6" s="35" customFormat="1" ht="46.8">
      <c r="A35" s="33"/>
      <c r="B35" s="33"/>
      <c r="C35" s="49" t="s">
        <v>35</v>
      </c>
      <c r="D35" s="50">
        <f>1000000-250000-400000</f>
        <v>350000</v>
      </c>
    </row>
    <row r="36" spans="1:6" ht="46.8">
      <c r="A36" s="7" t="s">
        <v>33</v>
      </c>
      <c r="B36" s="7" t="s">
        <v>4</v>
      </c>
      <c r="C36" s="36" t="s">
        <v>34</v>
      </c>
      <c r="D36" s="38">
        <f>D37+D38</f>
        <v>202586.74</v>
      </c>
    </row>
    <row r="37" spans="1:6" s="35" customFormat="1" ht="89.4" customHeight="1">
      <c r="A37" s="33"/>
      <c r="B37" s="33"/>
      <c r="C37" s="46" t="s">
        <v>29</v>
      </c>
      <c r="D37" s="37">
        <v>111493.37</v>
      </c>
    </row>
    <row r="38" spans="1:6" s="35" customFormat="1" ht="78.599999999999994" customHeight="1">
      <c r="A38" s="33"/>
      <c r="B38" s="33"/>
      <c r="C38" s="46" t="s">
        <v>31</v>
      </c>
      <c r="D38" s="37">
        <v>91093.37</v>
      </c>
    </row>
    <row r="39" spans="1:6" s="5" customFormat="1">
      <c r="A39" s="8"/>
      <c r="B39" s="8"/>
      <c r="C39" s="19"/>
      <c r="D39" s="10"/>
      <c r="E39" s="6"/>
      <c r="F39" s="6"/>
    </row>
    <row r="40" spans="1:6" s="9" customFormat="1">
      <c r="A40" s="18" t="s">
        <v>40</v>
      </c>
      <c r="C40" s="17"/>
      <c r="D40" s="16" t="s">
        <v>41</v>
      </c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</sheetData>
  <mergeCells count="11">
    <mergeCell ref="C1:D1"/>
    <mergeCell ref="C2:D2"/>
    <mergeCell ref="C4:D4"/>
    <mergeCell ref="C5:D5"/>
    <mergeCell ref="A14:D14"/>
    <mergeCell ref="C7:D7"/>
    <mergeCell ref="C8:D8"/>
    <mergeCell ref="C10:D10"/>
    <mergeCell ref="C11:D11"/>
    <mergeCell ref="A12:D12"/>
    <mergeCell ref="A13:D13"/>
  </mergeCells>
  <pageMargins left="1.1811023622047245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зі змінами</vt:lpstr>
      <vt:lpstr>'зі змінами'!Заголовки_для_печати</vt:lpstr>
      <vt:lpstr>'зі змінами'!Область_печати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2022-02-08T11:52:01Z</cp:lastPrinted>
  <dcterms:created xsi:type="dcterms:W3CDTF">2017-11-14T12:36:37Z</dcterms:created>
  <dcterms:modified xsi:type="dcterms:W3CDTF">2022-11-08T14:08:06Z</dcterms:modified>
</cp:coreProperties>
</file>