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EDC4C7C7-3270-440A-A86D-51B022E5789B}" xr6:coauthVersionLast="47" xr6:coauthVersionMax="47" xr10:uidLastSave="{00000000-0000-0000-0000-000000000000}"/>
  <bookViews>
    <workbookView xWindow="0" yWindow="0" windowWidth="23040" windowHeight="12360" activeTab="1" xr2:uid="{00000000-000D-0000-FFFF-FFFF00000000}"/>
  </bookViews>
  <sheets>
    <sheet name="Дод.1ресурсне забезпечення" sheetId="1" r:id="rId1"/>
    <sheet name="Дод.2перелік заходів" sheetId="2" r:id="rId2"/>
  </sheets>
  <definedNames>
    <definedName name="_xlnm.Print_Area" localSheetId="0">'Дод.1ресурсне забезпечення'!$A$1:$G$20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1" l="1"/>
  <c r="G15" i="2"/>
  <c r="G9" i="2" l="1"/>
  <c r="G12" i="2" l="1"/>
  <c r="G14" i="2" l="1"/>
  <c r="B13" i="1" l="1"/>
  <c r="G16" i="1" l="1"/>
  <c r="G13" i="1" s="1"/>
  <c r="G16" i="2"/>
</calcChain>
</file>

<file path=xl/sharedStrings.xml><?xml version="1.0" encoding="utf-8"?>
<sst xmlns="http://schemas.openxmlformats.org/spreadsheetml/2006/main" count="66" uniqueCount="48">
  <si>
    <t>Обсяг коштів, які пропонується залучити на виконання програми</t>
  </si>
  <si>
    <t>Етапи виконання програми</t>
  </si>
  <si>
    <t>Усього витрат на виконання програми</t>
  </si>
  <si>
    <t>І</t>
  </si>
  <si>
    <t>Обсяг ресурсів, усього, у тому числі:</t>
  </si>
  <si>
    <t>державний бюджет</t>
  </si>
  <si>
    <t>обласний бюджет Одеської області</t>
  </si>
  <si>
    <t>Бюджет Чорноморської міської територіальної громади</t>
  </si>
  <si>
    <t>кошти не бюджетних джерел</t>
  </si>
  <si>
    <t>інші</t>
  </si>
  <si>
    <t>2022 рік</t>
  </si>
  <si>
    <t xml:space="preserve"> -</t>
  </si>
  <si>
    <t>бюджет Чорноморської міської територіальної громади</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</si>
  <si>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</si>
  <si>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</si>
  <si>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</si>
  <si>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</si>
  <si>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</si>
  <si>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</si>
  <si>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r>
      <t xml:space="preserve"> </t>
    </r>
    <r>
      <rPr>
        <sz val="11"/>
        <color rgb="FF000000"/>
        <rFont val="Times New Roman"/>
        <family val="1"/>
        <charset val="204"/>
      </rPr>
      <t>№ з/п</t>
    </r>
  </si>
  <si>
    <t xml:space="preserve">до  Порядку </t>
  </si>
  <si>
    <t>1.</t>
  </si>
  <si>
    <t>Разом</t>
  </si>
  <si>
    <t xml:space="preserve">Перелік заходів і завдань </t>
  </si>
  <si>
    <t>Ресурсне забезпечення</t>
  </si>
  <si>
    <t>Міської цільової програми фінансової підтримки комунальних підприємств Чорноморської міської ради Одеського району Одеської області на 2022 рік</t>
  </si>
  <si>
    <t>-</t>
  </si>
  <si>
    <t>Надання фінансової підтримки комунальним підприємствам Чорноморської міської ради Одеського району Одеської області</t>
  </si>
  <si>
    <t xml:space="preserve">Надання поточних трансфертів підприємствам (установам, організаціям) для покращення фінансового стану підприємства </t>
  </si>
  <si>
    <t xml:space="preserve">Обсяги фінансування (вартість),
 тис. грн </t>
  </si>
  <si>
    <t>"Додаток 1 до Програми"</t>
  </si>
  <si>
    <t>"Додаток 2 до Програми"</t>
  </si>
  <si>
    <t xml:space="preserve">Забезпечення раціонального використання і збереження комунального майна, розвитку матеріальної бази комунальних підприємств.
Ефективне і якісне виконання визначеної статутної діяльності комунальних підприємств.
Забезпечення беззбиткової діяльності  комунальних підприємств та своєчасне внесення передбачених законодавством платежів до бюджету та своєчасні розрахунки за комунальні послуги та енергоносії.
Створення соціальних гарантій  працівникам комунальних підприємств в частині своєчасної оплати праці
</t>
  </si>
  <si>
    <t>Додаток 1</t>
  </si>
  <si>
    <t>Додаток 2</t>
  </si>
  <si>
    <t>тис.грн</t>
  </si>
  <si>
    <t>в т.ч. на покриття витрат, пов'язаних із виконанням органами місцевого самоврядування  статті 20 Закону України "Про статус ветеранів війни, гарантії їх соціального захисту"</t>
  </si>
  <si>
    <t xml:space="preserve">Управління комунальної власності та земельних відносин Чорноморської міської ради Одеського району Одеської області
Комунальне підприємство – фірма "Райдуга" Чорноморської міської ради Одеського району Одеської області, всього -
</t>
  </si>
  <si>
    <t>Управління комунальної власності та земельних відносин Чорноморської міської ради Одеського району Одеської області
Комунальне підприємство "Чорноморський аквапарк" Чорноморської міської ради Одеського району Одеської області</t>
  </si>
  <si>
    <r>
      <t>Управління комунальної власності та земельних відносин Чорноморської міської ради Одеського району Одеської області
Комунальне підприємство "Чорноморське проєктно-виробниче архітектурно-планувальне бюро</t>
    </r>
    <r>
      <rPr>
        <sz val="11"/>
        <color rgb="FF000000"/>
        <rFont val="Calibri"/>
        <family val="2"/>
        <charset val="204"/>
      </rPr>
      <t>"</t>
    </r>
    <r>
      <rPr>
        <sz val="11"/>
        <color rgb="FF000000"/>
        <rFont val="Times New Roman"/>
        <family val="1"/>
        <charset val="204"/>
      </rPr>
      <t xml:space="preserve"> Чорноморської міської ради Одеського району Одеської області</t>
    </r>
  </si>
  <si>
    <t>Управління комунальної власності та земельних відносин Чорноморської міської ради Одеського району Одеської області
Комунальне підприємство "Бюро технічної інвентаризації"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</si>
  <si>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Комунальне підприємство "Міське управління житлово-комунального господарства"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</si>
  <si>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Комунальне підприємство "Чорноморськводоканал" Чорноморської міської ради Одеського району Одеської області</t>
  </si>
  <si>
    <t>до рішення Чорноморської міської ради</t>
  </si>
  <si>
    <t xml:space="preserve">Начальник фінансового управління </t>
  </si>
  <si>
    <t>Ольга ЯКОВЕНКО</t>
  </si>
  <si>
    <t>від 11.11.2022  № 255 - VIII</t>
  </si>
  <si>
    <t>від 11.11.2022 № 255 - 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</si>
</sst>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0"/>
  </numFmts>
  <fonts count="16" x14ac:knownFonts="1">
    <font>
      <sz val="11"/>
      <color theme="1"/>
      <name val="Calibri"/>
      <family val="2"/>
      <scheme val="minor"/>
    </font>
    <font>
      <sz val="12"/>
      <color rgb="FF000000"/>
      <name val="Times New Roman"/>
      <family val="1"/>
      <charset val="204"/>
    </font>
    <font>
      <i/>
      <sz val="12"/>
      <color rgb="FF000000"/>
      <name val="Times New Roman"/>
      <family val="1"/>
      <charset val="204"/>
    </font>
    <font>
      <b/>
      <sz val="12"/>
      <color rgb="FF000000"/>
      <name val="Times New Roman"/>
      <family val="1"/>
      <charset val="204"/>
    </font>
    <font>
      <b/>
      <sz val="12"/>
      <color theme="1"/>
      <name val="Times New Roman"/>
      <family val="1"/>
      <charset val="204"/>
    </font>
    <font>
      <sz val="10"/>
      <color rgb="FF000000"/>
      <name val="Times New Roman"/>
      <family val="1"/>
      <charset val="204"/>
    </font>
    <font>
      <sz val="10"/>
      <color theme="1"/>
      <name val="Times New Roman"/>
      <family val="1"/>
      <charset val="204"/>
    </font>
    <font>
      <sz val="11"/>
      <color theme="1"/>
      <name val="Times New Roman"/>
      <family val="1"/>
      <charset val="204"/>
    </font>
    <font>
      <sz val="8"/>
      <color rgb="FF000000"/>
      <name val="Times New Roman"/>
      <family val="1"/>
      <charset val="204"/>
    </font>
    <font>
      <sz val="11"/>
      <color rgb="FF000000"/>
      <name val="Times New Roman"/>
      <family val="1"/>
      <charset val="204"/>
    </font>
    <font>
      <b/>
      <sz val="11"/>
      <color theme="1"/>
      <name val="Times New Roman"/>
      <family val="1"/>
      <charset val="204"/>
    </font>
    <font>
      <i/>
      <sz val="11"/>
      <color theme="1"/>
      <name val="Calibri"/>
      <family val="2"/>
      <scheme val="minor"/>
    </font>
    <font>
      <sz val="9"/>
      <color theme="1"/>
      <name val="Times New Roman"/>
      <family val="1"/>
      <charset val="204"/>
    </font>
    <font>
      <sz val="9"/>
      <color theme="1"/>
      <name val="Calibri"/>
      <family val="2"/>
      <scheme val="minor"/>
    </font>
    <font>
      <sz val="11"/>
      <color rgb="FF000000"/>
      <name val="Calibri"/>
      <family val="2"/>
      <charset val="204"/>
    </font>
    <font>
      <i/>
      <sz val="11"/>
      <color rgb="FF000000"/>
      <name val="Times New Roman"/>
      <family val="1"/>
      <charset val="204"/>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1">
    <xf numFmtId="0" fontId="0" fillId="0" borderId="0" xfId="0"/>
    <xf numFmtId="0" fontId="5" fillId="0" borderId="0" xfId="0" applyFont="1" applyAlignment="1">
      <alignment horizontal="center" vertical="center"/>
    </xf>
    <xf numFmtId="0" fontId="1" fillId="0" borderId="1" xfId="0" applyFont="1" applyBorder="1" applyAlignment="1">
      <alignment horizontal="justify" vertical="center" wrapText="1"/>
    </xf>
    <xf numFmtId="0" fontId="1" fillId="0" borderId="0" xfId="0" applyFont="1" applyFill="1" applyBorder="1" applyAlignment="1">
      <alignment horizontal="justify" vertical="center" wrapText="1"/>
    </xf>
    <xf numFmtId="0" fontId="7" fillId="0" borderId="0" xfId="0" applyFont="1"/>
    <xf numFmtId="0" fontId="7" fillId="0" borderId="0" xfId="0" applyFont="1" applyAlignment="1">
      <alignment horizontal="right"/>
    </xf>
    <xf numFmtId="0" fontId="6" fillId="0" borderId="0" xfId="0" applyFont="1" applyAlignment="1">
      <alignment horizontal="justify" vertical="center"/>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0" borderId="1" xfId="0" applyFont="1" applyBorder="1"/>
    <xf numFmtId="164" fontId="2" fillId="0" borderId="1"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2" fillId="0" borderId="1" xfId="0" applyFont="1" applyBorder="1" applyAlignment="1">
      <alignment horizontal="justify" vertical="center" wrapText="1"/>
    </xf>
    <xf numFmtId="0" fontId="11" fillId="0" borderId="0" xfId="0" applyFont="1"/>
    <xf numFmtId="0" fontId="9" fillId="2" borderId="6" xfId="0" applyFont="1" applyFill="1" applyBorder="1" applyAlignment="1">
      <alignment horizontal="center" vertical="center" wrapText="1"/>
    </xf>
    <xf numFmtId="0" fontId="12" fillId="0" borderId="0" xfId="0" applyFont="1"/>
    <xf numFmtId="0" fontId="13" fillId="0" borderId="0" xfId="0" applyFont="1"/>
    <xf numFmtId="0" fontId="12" fillId="0" borderId="0" xfId="0" applyFont="1" applyAlignment="1">
      <alignment horizontal="justify" vertical="center"/>
    </xf>
    <xf numFmtId="0" fontId="9" fillId="2" borderId="1" xfId="0" applyFont="1" applyFill="1" applyBorder="1" applyAlignment="1">
      <alignment horizontal="center" vertical="top" wrapText="1"/>
    </xf>
    <xf numFmtId="0" fontId="8" fillId="2" borderId="6" xfId="0" applyFont="1" applyFill="1" applyBorder="1" applyAlignment="1">
      <alignment horizontal="center" vertical="center" wrapText="1"/>
    </xf>
    <xf numFmtId="0" fontId="12" fillId="0" borderId="0" xfId="0" applyFont="1" applyAlignment="1">
      <alignment horizontal="left" vertical="center"/>
    </xf>
    <xf numFmtId="0" fontId="10" fillId="0" borderId="0" xfId="0" applyFont="1" applyFill="1" applyBorder="1" applyAlignment="1">
      <alignment horizontal="left"/>
    </xf>
    <xf numFmtId="165" fontId="10" fillId="0" borderId="0" xfId="0" applyNumberFormat="1" applyFont="1" applyBorder="1" applyAlignment="1">
      <alignment horizontal="center"/>
    </xf>
    <xf numFmtId="0" fontId="10" fillId="0" borderId="0" xfId="0" applyFont="1" applyBorder="1"/>
    <xf numFmtId="165" fontId="7" fillId="0" borderId="1" xfId="0" applyNumberFormat="1" applyFont="1" applyBorder="1" applyAlignment="1">
      <alignment horizontal="center" vertical="center"/>
    </xf>
    <xf numFmtId="166" fontId="7" fillId="0" borderId="1" xfId="0" applyNumberFormat="1" applyFont="1" applyBorder="1" applyAlignment="1">
      <alignment horizontal="center" vertical="center"/>
    </xf>
    <xf numFmtId="166" fontId="10" fillId="0" borderId="1" xfId="0" applyNumberFormat="1" applyFont="1" applyBorder="1" applyAlignment="1">
      <alignment horizontal="center"/>
    </xf>
    <xf numFmtId="166" fontId="2"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165" fontId="9"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top" wrapText="1"/>
    </xf>
    <xf numFmtId="165" fontId="15" fillId="2"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66" fontId="2" fillId="0" borderId="1" xfId="0" applyNumberFormat="1" applyFont="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Fill="1" applyBorder="1" applyAlignment="1">
      <alignment horizontal="left" wrapText="1"/>
    </xf>
    <xf numFmtId="0" fontId="4" fillId="0" borderId="0" xfId="0" applyFont="1" applyAlignment="1">
      <alignment horizontal="center" vertical="center"/>
    </xf>
    <xf numFmtId="0" fontId="4" fillId="0" borderId="0" xfId="0" applyFont="1" applyAlignment="1">
      <alignment horizontal="center" vertical="center" wrapText="1"/>
    </xf>
    <xf numFmtId="0" fontId="10" fillId="0" borderId="1" xfId="0" applyFont="1" applyFill="1" applyBorder="1" applyAlignment="1">
      <alignment horizontal="left"/>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5"/>
  <sheetViews>
    <sheetView view="pageBreakPreview" zoomScaleNormal="100" zoomScaleSheetLayoutView="100" workbookViewId="0">
      <selection activeCell="A7" sqref="A7:G7"/>
    </sheetView>
  </sheetViews>
  <sheetFormatPr defaultRowHeight="14.4" x14ac:dyDescent="0.3"/>
  <cols>
    <col min="1" max="1" width="40.109375" customWidth="1"/>
    <col min="2" max="2" width="5.33203125" customWidth="1"/>
    <col min="3" max="3" width="4.109375" customWidth="1"/>
    <col min="4" max="4" width="2.6640625" customWidth="1"/>
    <col min="5" max="5" width="4.33203125" customWidth="1"/>
    <col min="6" max="6" width="4.88671875" customWidth="1"/>
    <col min="7" max="7" width="15.5546875" customWidth="1"/>
  </cols>
  <sheetData>
    <row r="1" spans="1:22" s="15" customFormat="1" ht="12" x14ac:dyDescent="0.25">
      <c r="C1" s="15" t="s">
        <v>33</v>
      </c>
    </row>
    <row r="2" spans="1:22" s="15" customFormat="1" ht="12" x14ac:dyDescent="0.25">
      <c r="C2" s="15" t="s">
        <v>43</v>
      </c>
    </row>
    <row r="3" spans="1:22" s="15" customFormat="1" ht="12" x14ac:dyDescent="0.25">
      <c r="C3" s="15" t="s">
        <v>46</v>
      </c>
    </row>
    <row r="4" spans="1:22" s="15" customFormat="1" ht="12" x14ac:dyDescent="0.25">
      <c r="C4" s="20" t="s">
        <v>30</v>
      </c>
      <c r="D4" s="20"/>
      <c r="E4" s="20"/>
    </row>
    <row r="5" spans="1:22" s="16" customFormat="1" ht="14.25" customHeight="1" x14ac:dyDescent="0.25">
      <c r="V5" s="17" t="s">
        <v>20</v>
      </c>
    </row>
    <row r="6" spans="1:22" ht="14.25" customHeight="1" x14ac:dyDescent="0.3">
      <c r="A6" s="36" t="s">
        <v>24</v>
      </c>
      <c r="B6" s="36"/>
      <c r="C6" s="36"/>
      <c r="D6" s="36"/>
      <c r="E6" s="36"/>
      <c r="F6" s="36"/>
      <c r="G6" s="36"/>
      <c r="V6" s="6"/>
    </row>
    <row r="7" spans="1:22" ht="46.95" customHeight="1" x14ac:dyDescent="0.3">
      <c r="A7" s="37" t="s">
        <v>25</v>
      </c>
      <c r="B7" s="37"/>
      <c r="C7" s="37"/>
      <c r="D7" s="37"/>
      <c r="E7" s="37"/>
      <c r="F7" s="37"/>
      <c r="G7" s="37"/>
    </row>
    <row r="8" spans="1:22" ht="7.5" customHeight="1" x14ac:dyDescent="0.3">
      <c r="A8" s="1"/>
    </row>
    <row r="9" spans="1:22" x14ac:dyDescent="0.3">
      <c r="G9" s="5" t="s">
        <v>35</v>
      </c>
    </row>
    <row r="10" spans="1:22" ht="30" customHeight="1" x14ac:dyDescent="0.3">
      <c r="A10" s="34" t="s">
        <v>0</v>
      </c>
      <c r="B10" s="38" t="s">
        <v>1</v>
      </c>
      <c r="C10" s="39"/>
      <c r="D10" s="39"/>
      <c r="E10" s="39"/>
      <c r="F10" s="40"/>
      <c r="G10" s="34" t="s">
        <v>2</v>
      </c>
    </row>
    <row r="11" spans="1:22" ht="15.6" x14ac:dyDescent="0.3">
      <c r="A11" s="34"/>
      <c r="B11" s="38" t="s">
        <v>3</v>
      </c>
      <c r="C11" s="39"/>
      <c r="D11" s="39"/>
      <c r="E11" s="39"/>
      <c r="F11" s="40"/>
      <c r="G11" s="34"/>
    </row>
    <row r="12" spans="1:22" ht="15.75" customHeight="1" x14ac:dyDescent="0.3">
      <c r="A12" s="34"/>
      <c r="B12" s="34" t="s">
        <v>10</v>
      </c>
      <c r="C12" s="34"/>
      <c r="D12" s="34"/>
      <c r="E12" s="34"/>
      <c r="F12" s="34"/>
      <c r="G12" s="34"/>
    </row>
    <row r="13" spans="1:22" ht="20.25" customHeight="1" x14ac:dyDescent="0.3">
      <c r="A13" s="2" t="s">
        <v>4</v>
      </c>
      <c r="B13" s="33">
        <f>B16</f>
        <v>21248.672540000003</v>
      </c>
      <c r="C13" s="33"/>
      <c r="D13" s="33"/>
      <c r="E13" s="33"/>
      <c r="F13" s="33"/>
      <c r="G13" s="28">
        <f>G16</f>
        <v>21248.672540000003</v>
      </c>
    </row>
    <row r="14" spans="1:22" s="13" customFormat="1" ht="15.6" x14ac:dyDescent="0.3">
      <c r="A14" s="12" t="s">
        <v>5</v>
      </c>
      <c r="B14" s="32" t="s">
        <v>11</v>
      </c>
      <c r="C14" s="32"/>
      <c r="D14" s="32"/>
      <c r="E14" s="32"/>
      <c r="F14" s="32"/>
      <c r="G14" s="10" t="s">
        <v>11</v>
      </c>
    </row>
    <row r="15" spans="1:22" s="13" customFormat="1" ht="15.6" x14ac:dyDescent="0.3">
      <c r="A15" s="12" t="s">
        <v>6</v>
      </c>
      <c r="B15" s="32"/>
      <c r="C15" s="32"/>
      <c r="D15" s="32"/>
      <c r="E15" s="32"/>
      <c r="F15" s="32"/>
      <c r="G15" s="10"/>
    </row>
    <row r="16" spans="1:22" s="13" customFormat="1" ht="32.25" customHeight="1" x14ac:dyDescent="0.3">
      <c r="A16" s="12" t="s">
        <v>12</v>
      </c>
      <c r="B16" s="35">
        <f>4712.478+5127.6+596.9+328+120+342.5+500+1628+665+665.205-4.97946+4334.3+183.669+2050</f>
        <v>21248.672540000003</v>
      </c>
      <c r="C16" s="35"/>
      <c r="D16" s="35"/>
      <c r="E16" s="35"/>
      <c r="F16" s="35"/>
      <c r="G16" s="27">
        <f>B16</f>
        <v>21248.672540000003</v>
      </c>
    </row>
    <row r="17" spans="1:7" s="13" customFormat="1" ht="15.6" x14ac:dyDescent="0.3">
      <c r="A17" s="12" t="s">
        <v>8</v>
      </c>
      <c r="B17" s="32" t="s">
        <v>26</v>
      </c>
      <c r="C17" s="32"/>
      <c r="D17" s="32"/>
      <c r="E17" s="32"/>
      <c r="F17" s="32"/>
      <c r="G17" s="10"/>
    </row>
    <row r="18" spans="1:7" s="13" customFormat="1" ht="15.6" x14ac:dyDescent="0.3">
      <c r="A18" s="12" t="s">
        <v>9</v>
      </c>
      <c r="B18" s="32" t="s">
        <v>11</v>
      </c>
      <c r="C18" s="32"/>
      <c r="D18" s="32"/>
      <c r="E18" s="32"/>
      <c r="F18" s="32"/>
      <c r="G18" s="10" t="s">
        <v>11</v>
      </c>
    </row>
    <row r="20" spans="1:7" ht="15.6" x14ac:dyDescent="0.3">
      <c r="A20" s="3" t="s">
        <v>44</v>
      </c>
      <c r="B20" s="4"/>
      <c r="C20" s="4"/>
      <c r="D20" s="4"/>
      <c r="E20" s="4" t="s">
        <v>45</v>
      </c>
    </row>
    <row r="21" spans="1:7" x14ac:dyDescent="0.3">
      <c r="A21" s="4"/>
      <c r="B21" s="4"/>
      <c r="C21" s="4"/>
      <c r="D21" s="4"/>
      <c r="E21" s="4"/>
      <c r="F21" s="4"/>
      <c r="G21" s="4"/>
    </row>
    <row r="25" spans="1:7" ht="14.25" customHeight="1" x14ac:dyDescent="0.3"/>
  </sheetData>
  <mergeCells count="13">
    <mergeCell ref="A6:G6"/>
    <mergeCell ref="A10:A12"/>
    <mergeCell ref="G10:G12"/>
    <mergeCell ref="A7:G7"/>
    <mergeCell ref="B10:F10"/>
    <mergeCell ref="B11:F11"/>
    <mergeCell ref="B17:F17"/>
    <mergeCell ref="B18:F18"/>
    <mergeCell ref="B13:F13"/>
    <mergeCell ref="B12:F12"/>
    <mergeCell ref="B14:F14"/>
    <mergeCell ref="B15:F15"/>
    <mergeCell ref="B16:F16"/>
  </mergeCells>
  <pageMargins left="1.1811023622047245"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8"/>
  <sheetViews>
    <sheetView tabSelected="1" view="pageBreakPreview" zoomScaleNormal="100" zoomScaleSheetLayoutView="100" workbookViewId="0">
      <selection activeCell="E9" sqref="E9"/>
    </sheetView>
  </sheetViews>
  <sheetFormatPr defaultRowHeight="14.4" x14ac:dyDescent="0.3"/>
  <cols>
    <col min="1" max="1" width="6" customWidth="1"/>
    <col min="2" max="2" width="21.109375" customWidth="1"/>
    <col min="3" max="3" width="25.6640625" customWidth="1"/>
    <col min="4" max="4" width="10.33203125" customWidth="1"/>
    <col min="5" max="5" width="56.44140625" customWidth="1"/>
    <col min="6" max="6" width="21.44140625" customWidth="1"/>
    <col min="7" max="7" width="16" customWidth="1"/>
    <col min="8" max="8" width="30.6640625" customWidth="1"/>
  </cols>
  <sheetData>
    <row r="1" spans="1:8" x14ac:dyDescent="0.3">
      <c r="G1" s="15" t="s">
        <v>34</v>
      </c>
    </row>
    <row r="2" spans="1:8" x14ac:dyDescent="0.3">
      <c r="G2" s="15" t="s">
        <v>43</v>
      </c>
    </row>
    <row r="3" spans="1:8" x14ac:dyDescent="0.3">
      <c r="G3" s="15" t="s">
        <v>47</v>
      </c>
    </row>
    <row r="4" spans="1:8" x14ac:dyDescent="0.3">
      <c r="G4" s="15" t="s">
        <v>31</v>
      </c>
    </row>
    <row r="5" spans="1:8" ht="15" customHeight="1" x14ac:dyDescent="0.3">
      <c r="A5" s="42" t="s">
        <v>23</v>
      </c>
      <c r="B5" s="42"/>
      <c r="C5" s="42"/>
      <c r="D5" s="42"/>
      <c r="E5" s="42"/>
      <c r="F5" s="42"/>
      <c r="G5" s="42"/>
      <c r="H5" s="42"/>
    </row>
    <row r="6" spans="1:8" ht="16.2" customHeight="1" x14ac:dyDescent="0.3">
      <c r="A6" s="43" t="s">
        <v>25</v>
      </c>
      <c r="B6" s="43"/>
      <c r="C6" s="43"/>
      <c r="D6" s="43"/>
      <c r="E6" s="43"/>
      <c r="F6" s="43"/>
      <c r="G6" s="43"/>
      <c r="H6" s="43"/>
    </row>
    <row r="7" spans="1:8" ht="6.6" customHeight="1" x14ac:dyDescent="0.3">
      <c r="A7" s="4"/>
      <c r="B7" s="4"/>
      <c r="C7" s="4"/>
      <c r="D7" s="4"/>
      <c r="E7" s="4"/>
      <c r="F7" s="4"/>
      <c r="G7" s="4"/>
      <c r="H7" s="4"/>
    </row>
    <row r="8" spans="1:8" ht="54" customHeight="1" x14ac:dyDescent="0.3">
      <c r="A8" s="19" t="s">
        <v>19</v>
      </c>
      <c r="B8" s="14" t="s">
        <v>13</v>
      </c>
      <c r="C8" s="14" t="s">
        <v>14</v>
      </c>
      <c r="D8" s="14" t="s">
        <v>15</v>
      </c>
      <c r="E8" s="14" t="s">
        <v>16</v>
      </c>
      <c r="F8" s="14" t="s">
        <v>17</v>
      </c>
      <c r="G8" s="11" t="s">
        <v>29</v>
      </c>
      <c r="H8" s="14" t="s">
        <v>18</v>
      </c>
    </row>
    <row r="9" spans="1:8" ht="59.4" customHeight="1" x14ac:dyDescent="0.3">
      <c r="A9" s="45" t="s">
        <v>21</v>
      </c>
      <c r="B9" s="45" t="s">
        <v>27</v>
      </c>
      <c r="C9" s="48" t="s">
        <v>28</v>
      </c>
      <c r="D9" s="45" t="s">
        <v>10</v>
      </c>
      <c r="E9" s="18" t="s">
        <v>37</v>
      </c>
      <c r="F9" s="45" t="s">
        <v>7</v>
      </c>
      <c r="G9" s="29">
        <f>320+328+183.669</f>
        <v>831.66899999999998</v>
      </c>
      <c r="H9" s="45" t="s">
        <v>32</v>
      </c>
    </row>
    <row r="10" spans="1:8" s="13" customFormat="1" ht="43.95" customHeight="1" x14ac:dyDescent="0.3">
      <c r="A10" s="46"/>
      <c r="B10" s="46"/>
      <c r="C10" s="49"/>
      <c r="D10" s="47"/>
      <c r="E10" s="30" t="s">
        <v>36</v>
      </c>
      <c r="F10" s="47"/>
      <c r="G10" s="31">
        <v>183.66900000000001</v>
      </c>
      <c r="H10" s="46"/>
    </row>
    <row r="11" spans="1:8" ht="68.400000000000006" customHeight="1" x14ac:dyDescent="0.3">
      <c r="A11" s="46"/>
      <c r="B11" s="46"/>
      <c r="C11" s="49"/>
      <c r="D11" s="7" t="s">
        <v>10</v>
      </c>
      <c r="E11" s="8" t="s">
        <v>38</v>
      </c>
      <c r="F11" s="11" t="s">
        <v>7</v>
      </c>
      <c r="G11" s="24">
        <v>188</v>
      </c>
      <c r="H11" s="46"/>
    </row>
    <row r="12" spans="1:8" ht="81.599999999999994" customHeight="1" x14ac:dyDescent="0.3">
      <c r="A12" s="46"/>
      <c r="B12" s="46"/>
      <c r="C12" s="49"/>
      <c r="D12" s="11" t="s">
        <v>10</v>
      </c>
      <c r="E12" s="11" t="s">
        <v>39</v>
      </c>
      <c r="F12" s="11" t="s">
        <v>7</v>
      </c>
      <c r="G12" s="25">
        <f>140+78.378-4.97946</f>
        <v>213.39854</v>
      </c>
      <c r="H12" s="46"/>
    </row>
    <row r="13" spans="1:8" ht="69.599999999999994" customHeight="1" x14ac:dyDescent="0.3">
      <c r="A13" s="46"/>
      <c r="B13" s="46"/>
      <c r="C13" s="49"/>
      <c r="D13" s="11" t="s">
        <v>10</v>
      </c>
      <c r="E13" s="11" t="s">
        <v>40</v>
      </c>
      <c r="F13" s="11" t="s">
        <v>7</v>
      </c>
      <c r="G13" s="24">
        <v>150.6</v>
      </c>
      <c r="H13" s="46"/>
    </row>
    <row r="14" spans="1:8" ht="75" customHeight="1" x14ac:dyDescent="0.3">
      <c r="A14" s="46"/>
      <c r="B14" s="46"/>
      <c r="C14" s="49"/>
      <c r="D14" s="11" t="s">
        <v>10</v>
      </c>
      <c r="E14" s="11" t="s">
        <v>41</v>
      </c>
      <c r="F14" s="11" t="s">
        <v>7</v>
      </c>
      <c r="G14" s="24">
        <f>3835.5+3050+342.5+500</f>
        <v>7728</v>
      </c>
      <c r="H14" s="46"/>
    </row>
    <row r="15" spans="1:8" ht="78" customHeight="1" x14ac:dyDescent="0.3">
      <c r="A15" s="47"/>
      <c r="B15" s="47"/>
      <c r="C15" s="50"/>
      <c r="D15" s="11" t="s">
        <v>10</v>
      </c>
      <c r="E15" s="11" t="s">
        <v>42</v>
      </c>
      <c r="F15" s="11" t="s">
        <v>7</v>
      </c>
      <c r="G15" s="24">
        <f>2674.5+120+1628+665+665.205+4334.3+2050</f>
        <v>12137.005000000001</v>
      </c>
      <c r="H15" s="47"/>
    </row>
    <row r="16" spans="1:8" x14ac:dyDescent="0.3">
      <c r="A16" s="44" t="s">
        <v>22</v>
      </c>
      <c r="B16" s="44"/>
      <c r="C16" s="44"/>
      <c r="D16" s="44"/>
      <c r="E16" s="44"/>
      <c r="F16" s="44"/>
      <c r="G16" s="26">
        <f>G9+G11+G12+G13+G14+G15</f>
        <v>21248.67254</v>
      </c>
      <c r="H16" s="9"/>
    </row>
    <row r="17" spans="1:8" x14ac:dyDescent="0.3">
      <c r="A17" s="21"/>
      <c r="B17" s="21"/>
      <c r="C17" s="21"/>
      <c r="D17" s="21"/>
      <c r="E17" s="21"/>
      <c r="F17" s="21"/>
      <c r="G17" s="22"/>
      <c r="H17" s="23"/>
    </row>
    <row r="18" spans="1:8" ht="13.8" customHeight="1" x14ac:dyDescent="0.3">
      <c r="B18" s="4"/>
      <c r="C18" s="41" t="s">
        <v>44</v>
      </c>
      <c r="D18" s="41"/>
      <c r="F18" s="4" t="s">
        <v>45</v>
      </c>
    </row>
  </sheetData>
  <mergeCells count="10">
    <mergeCell ref="C18:D18"/>
    <mergeCell ref="A5:H5"/>
    <mergeCell ref="A6:H6"/>
    <mergeCell ref="A16:F16"/>
    <mergeCell ref="A9:A15"/>
    <mergeCell ref="B9:B15"/>
    <mergeCell ref="C9:C15"/>
    <mergeCell ref="H9:H15"/>
    <mergeCell ref="D9:D10"/>
    <mergeCell ref="F9:F10"/>
  </mergeCells>
  <pageMargins left="0.19685039370078741" right="0.19685039370078741" top="0.39370078740157483" bottom="0.19685039370078741" header="0.19685039370078741" footer="0.19685039370078741"/>
  <pageSetup paperSize="9" scale="76"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1</vt:i4>
      </vt:variant>
    </vt:vector>
  </HeadingPairs>
  <TitlesOfParts>
    <vt:vector size="3" baseType="lpstr">
      <vt:lpstr>Дод.1ресурсне забезпечення</vt:lpstr>
      <vt:lpstr>Дод.2перелік заходів</vt:lpstr>
      <vt:lpstr>'Дод.1ресурсне забезпечення'!Область_друку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2022-11-14T06:17:43Z</dcterms:modified>
</cp:coreProperties>
</file>