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ВИКОНКОМ\Фін. упр\виконання 1 півріччя\"/>
    </mc:Choice>
  </mc:AlternateContent>
  <xr:revisionPtr revIDLastSave="0" documentId="13_ncr:1_{6DEE69E3-C6F7-4074-A0AF-B5D8062DF7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НПС" sheetId="2" r:id="rId1"/>
  </sheets>
  <definedNames>
    <definedName name="_xlnm.Print_Titles" localSheetId="0">ФОНПС!$10:$10</definedName>
    <definedName name="_xlnm.Print_Area" localSheetId="0">ФОНПС!$A$1:$F$33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2" l="1"/>
  <c r="E29" i="2"/>
  <c r="E28" i="2" s="1"/>
  <c r="E26" i="2"/>
  <c r="E20" i="2"/>
  <c r="D29" i="2"/>
  <c r="D28" i="2" s="1"/>
  <c r="D27" i="2"/>
  <c r="D26" i="2" s="1"/>
  <c r="D20" i="2"/>
  <c r="E19" i="2" l="1"/>
  <c r="E17" i="2" s="1"/>
  <c r="E16" i="2" s="1"/>
  <c r="D19" i="2"/>
  <c r="D17" i="2" s="1"/>
  <c r="D16" i="2" s="1"/>
  <c r="F28" i="2" l="1"/>
  <c r="F29" i="2"/>
  <c r="E12" i="2"/>
  <c r="D12" i="2"/>
  <c r="F27" i="2" l="1"/>
  <c r="F24" i="2"/>
  <c r="F22" i="2"/>
  <c r="F14" i="2" l="1"/>
  <c r="F15" i="2"/>
  <c r="F23" i="2" l="1"/>
  <c r="F12" i="2"/>
  <c r="F21" i="2"/>
  <c r="F25" i="2"/>
  <c r="F26" i="2"/>
  <c r="F20" i="2" l="1"/>
  <c r="F16" i="2"/>
  <c r="F17" i="2"/>
  <c r="F19" i="2"/>
</calcChain>
</file>

<file path=xl/sharedStrings.xml><?xml version="1.0" encoding="utf-8"?>
<sst xmlns="http://schemas.openxmlformats.org/spreadsheetml/2006/main" count="41" uniqueCount="36">
  <si>
    <t xml:space="preserve">Фонду охорони навколишнього природного середовища </t>
  </si>
  <si>
    <t>Код ФКВКБ</t>
  </si>
  <si>
    <t>Надходження, всього-</t>
  </si>
  <si>
    <t>в т.ч.</t>
  </si>
  <si>
    <t>Екологічний податок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</si>
  <si>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</si>
  <si>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 xml:space="preserve">Видатки, всього - </t>
  </si>
  <si>
    <t>0540</t>
  </si>
  <si>
    <t>Природоохоронні заходи за рахунок цільових фондів</t>
  </si>
  <si>
    <t xml:space="preserve">в т.ч. </t>
  </si>
  <si>
    <t>Видатки споживання</t>
  </si>
  <si>
    <t>0218340</t>
  </si>
  <si>
    <t>% виконання</t>
  </si>
  <si>
    <t>(код бюджету)</t>
  </si>
  <si>
    <t>Виконавчий комітет Чорноморської міської ради Одеського району Одеської області</t>
  </si>
  <si>
    <t>КДБ/Код ТПКВКМБ/ТКВКБМС</t>
  </si>
  <si>
    <t>Найменування доходів/головного розпорядника/бюджетної програми/види робіт</t>
  </si>
  <si>
    <t>до рішення Чорноморської міської ради</t>
  </si>
  <si>
    <t xml:space="preserve">Затверджено розписом на звітний рік  з урахуванням змін, грн </t>
  </si>
  <si>
    <t>Звіт про виконання кошторису</t>
  </si>
  <si>
    <t>Додаток 8</t>
  </si>
  <si>
    <t>Виконано за звітний період, грн</t>
  </si>
  <si>
    <t>Поводження з небезпечними відходами (збирання, перевезення, відновлення, рециклінг, видалення, тощо)</t>
  </si>
  <si>
    <t>Проведення лабораторних досліджень рівня забруднення атмосферного повітря, шуму, радіаційного фону в межах Чорноморської територіальної громади</t>
  </si>
  <si>
    <t>Заходи в рамках проєкту "Спільна комора. Діліться, ремонтуйте і знову застосуйте (Створення REUSE REAPER Центру)</t>
  </si>
  <si>
    <t>Охорона і раціональне використання рослинного і тваринного світу</t>
  </si>
  <si>
    <t>Здійснення заходів щодо адаптації до кліматичних змін</t>
  </si>
  <si>
    <t>1218340</t>
  </si>
  <si>
    <t>Відділ комунального господарства та благоустрою Чорноморської міської ради Одеського району Одеської області</t>
  </si>
  <si>
    <t>Видатки розвитку</t>
  </si>
  <si>
    <t>Заходи з озеленення населених пунктів (капітальний ремонт, придбання зелених насаджень)</t>
  </si>
  <si>
    <t>Залишок коштів фонду охорони навколишнього природного середовища  станом на 01.01.2026 - розподілений</t>
  </si>
  <si>
    <t>від                          2026 №                  - VІII</t>
  </si>
  <si>
    <t>у складі бюджету Чорноморської міської територіальної громади за 1 півріччя 2026 року</t>
  </si>
  <si>
    <t>Заступник начальника фінансового управління - 
начальник бюджетного відділу                                                                          Світлана ПЄРКОВА</t>
  </si>
  <si>
    <t>Охорона водних ресурсів / Поточний ремонт камери на каналізаційному напірному колекторі в районі КОС м.Чорноморська за адресою: -----, комплекс будівель і споруд № 2 (за межами населеного пункту)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</si>
</sst>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2"/>
      <color rgb="FF0000FF"/>
      <name val="Times New Roman"/>
      <family val="1"/>
    </font>
    <font>
      <u/>
      <sz val="10"/>
      <color indexed="12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  <charset val="204"/>
    </font>
    <font>
      <sz val="10"/>
      <color rgb="FF000000"/>
      <name val="Arimo"/>
    </font>
    <font>
      <b/>
      <i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6" fillId="0" borderId="0"/>
    <xf numFmtId="0" fontId="6" fillId="0" borderId="0"/>
  </cellStyleXfs>
  <cellXfs count="54">
    <xf numFmtId="0" fontId="0" fillId="0" borderId="0" xfId="0"/>
    <xf numFmtId="0" fontId="7" fillId="2" borderId="0" xfId="0" applyFont="1" applyFill="1"/>
    <xf numFmtId="0" fontId="13" fillId="2" borderId="0" xfId="3" applyFont="1" applyFill="1"/>
    <xf numFmtId="0" fontId="9" fillId="2" borderId="0" xfId="3" applyFont="1" applyFill="1" applyAlignment="1">
      <alignment horizontal="left"/>
    </xf>
    <xf numFmtId="0" fontId="7" fillId="2" borderId="0" xfId="3" applyFont="1" applyFill="1"/>
    <xf numFmtId="0" fontId="3" fillId="2" borderId="0" xfId="3" applyFont="1" applyFill="1"/>
    <xf numFmtId="0" fontId="13" fillId="2" borderId="0" xfId="3" applyFont="1" applyFill="1" applyAlignment="1">
      <alignment horizontal="left"/>
    </xf>
    <xf numFmtId="0" fontId="4" fillId="2" borderId="0" xfId="3" applyFont="1" applyFill="1" applyAlignment="1">
      <alignment horizontal="center"/>
    </xf>
    <xf numFmtId="0" fontId="12" fillId="2" borderId="3" xfId="4" applyFont="1" applyFill="1" applyBorder="1" applyAlignment="1" applyProtection="1">
      <alignment horizontal="left"/>
    </xf>
    <xf numFmtId="0" fontId="11" fillId="2" borderId="0" xfId="4" applyFont="1" applyFill="1" applyAlignment="1" applyProtection="1">
      <alignment horizontal="center"/>
    </xf>
    <xf numFmtId="0" fontId="4" fillId="2" borderId="2" xfId="3" applyFont="1" applyFill="1" applyBorder="1" applyAlignment="1">
      <alignment horizontal="center"/>
    </xf>
    <xf numFmtId="0" fontId="13" fillId="2" borderId="1" xfId="3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2" borderId="1" xfId="7" applyFont="1" applyFill="1" applyBorder="1"/>
    <xf numFmtId="0" fontId="5" fillId="2" borderId="1" xfId="7" applyFont="1" applyFill="1" applyBorder="1"/>
    <xf numFmtId="0" fontId="3" fillId="2" borderId="1" xfId="7" applyFont="1" applyFill="1" applyBorder="1"/>
    <xf numFmtId="0" fontId="3" fillId="2" borderId="1" xfId="7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4" fontId="1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1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9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center" vertical="center" wrapText="1"/>
    </xf>
    <xf numFmtId="4" fontId="4" fillId="2" borderId="1" xfId="7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4" fontId="5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" fontId="3" fillId="2" borderId="1" xfId="7" applyNumberFormat="1" applyFont="1" applyFill="1" applyBorder="1" applyAlignment="1">
      <alignment horizontal="center" vertical="center"/>
    </xf>
    <xf numFmtId="165" fontId="1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3" fontId="3" fillId="2" borderId="1" xfId="7" applyNumberFormat="1" applyFont="1" applyFill="1" applyBorder="1" applyAlignment="1">
      <alignment horizontal="center" vertical="center"/>
    </xf>
    <xf numFmtId="3" fontId="4" fillId="2" borderId="1" xfId="7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1" fillId="2" borderId="0" xfId="4" applyFont="1" applyFill="1" applyAlignment="1" applyProtection="1">
      <alignment horizontal="left"/>
    </xf>
    <xf numFmtId="0" fontId="4" fillId="2" borderId="0" xfId="3" applyFont="1" applyFill="1" applyAlignment="1">
      <alignment horizontal="center"/>
    </xf>
    <xf numFmtId="0" fontId="8" fillId="2" borderId="0" xfId="3" applyFont="1" applyFill="1" applyAlignment="1">
      <alignment horizontal="left" wrapText="1"/>
    </xf>
    <xf numFmtId="0" fontId="13" fillId="2" borderId="0" xfId="3" applyFont="1" applyFill="1" applyAlignment="1">
      <alignment horizontal="left"/>
    </xf>
  </cellXfs>
  <cellStyles count="8">
    <cellStyle name="Гіперпосилання" xfId="4" builtinId="8"/>
    <cellStyle name="Звичайний" xfId="0" builtinId="0"/>
    <cellStyle name="Звичайний 2" xfId="7" xr:uid="{00000000-0005-0000-0000-000002000000}"/>
    <cellStyle name="Обычный 10" xfId="5" xr:uid="{00000000-0005-0000-0000-000003000000}"/>
    <cellStyle name="Обычный 2" xfId="1" xr:uid="{00000000-0005-0000-0000-000004000000}"/>
    <cellStyle name="Обычный 3" xfId="3" xr:uid="{00000000-0005-0000-0000-000005000000}"/>
    <cellStyle name="Обычный 4" xfId="6" xr:uid="{00000000-0005-0000-0000-000006000000}"/>
    <cellStyle name="Финансовый 2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view="pageBreakPreview" zoomScaleNormal="100" zoomScaleSheetLayoutView="100" workbookViewId="0">
      <selection activeCell="D27" sqref="D27"/>
    </sheetView>
  </sheetViews>
  <sheetFormatPr defaultColWidth="9.140625" defaultRowHeight="15.75"/>
  <cols>
    <col min="1" max="1" width="11.85546875" style="1" customWidth="1"/>
    <col min="2" max="2" width="9.140625" style="1"/>
    <col min="3" max="3" width="42.42578125" style="1" customWidth="1"/>
    <col min="4" max="4" width="15.7109375" style="1" customWidth="1"/>
    <col min="5" max="5" width="14.28515625" style="1" customWidth="1"/>
    <col min="6" max="6" width="11.85546875" style="1" customWidth="1"/>
    <col min="7" max="7" width="9.140625" style="1"/>
    <col min="8" max="8" width="9.85546875" style="1" bestFit="1" customWidth="1"/>
    <col min="9" max="9" width="14.85546875" style="1" customWidth="1"/>
    <col min="10" max="10" width="12.7109375" style="1" customWidth="1"/>
    <col min="11" max="16384" width="9.140625" style="1"/>
  </cols>
  <sheetData>
    <row r="1" spans="1:7">
      <c r="A1" s="52"/>
      <c r="B1" s="52"/>
      <c r="D1" s="53" t="s">
        <v>20</v>
      </c>
      <c r="E1" s="53"/>
      <c r="F1" s="2"/>
    </row>
    <row r="2" spans="1:7">
      <c r="A2" s="3"/>
      <c r="B2" s="4"/>
      <c r="C2" s="5"/>
      <c r="D2" s="6" t="s">
        <v>17</v>
      </c>
      <c r="E2" s="6"/>
      <c r="F2" s="6"/>
    </row>
    <row r="3" spans="1:7">
      <c r="A3" s="3"/>
      <c r="B3" s="4"/>
      <c r="D3" s="53" t="s">
        <v>32</v>
      </c>
      <c r="E3" s="53"/>
      <c r="F3" s="53"/>
      <c r="G3" s="5"/>
    </row>
    <row r="4" spans="1:7">
      <c r="A4" s="51" t="s">
        <v>19</v>
      </c>
      <c r="B4" s="51"/>
      <c r="C4" s="51"/>
      <c r="D4" s="51"/>
      <c r="E4" s="51"/>
      <c r="F4" s="51"/>
    </row>
    <row r="5" spans="1:7">
      <c r="A5" s="51" t="s">
        <v>0</v>
      </c>
      <c r="B5" s="51"/>
      <c r="C5" s="51"/>
      <c r="D5" s="51"/>
      <c r="E5" s="51"/>
      <c r="F5" s="51"/>
    </row>
    <row r="6" spans="1:7">
      <c r="A6" s="51" t="s">
        <v>33</v>
      </c>
      <c r="B6" s="51"/>
      <c r="C6" s="51"/>
      <c r="D6" s="51"/>
      <c r="E6" s="51"/>
      <c r="F6" s="51"/>
    </row>
    <row r="7" spans="1:7">
      <c r="A7" s="50">
        <v>1558900000</v>
      </c>
      <c r="B7" s="50"/>
      <c r="C7" s="7"/>
      <c r="D7" s="7"/>
      <c r="E7" s="7"/>
      <c r="F7" s="7"/>
    </row>
    <row r="8" spans="1:7">
      <c r="A8" s="8" t="s">
        <v>13</v>
      </c>
      <c r="B8" s="9"/>
      <c r="C8" s="7"/>
      <c r="D8" s="7"/>
      <c r="E8" s="7"/>
      <c r="F8" s="7"/>
    </row>
    <row r="9" spans="1:7" ht="6" customHeight="1">
      <c r="A9" s="10"/>
      <c r="B9" s="10"/>
      <c r="C9" s="10"/>
      <c r="D9" s="10"/>
      <c r="E9" s="10"/>
      <c r="F9" s="10"/>
    </row>
    <row r="10" spans="1:7" ht="69" customHeight="1">
      <c r="A10" s="12" t="s">
        <v>15</v>
      </c>
      <c r="B10" s="12" t="s">
        <v>1</v>
      </c>
      <c r="C10" s="12" t="s">
        <v>16</v>
      </c>
      <c r="D10" s="12" t="s">
        <v>18</v>
      </c>
      <c r="E10" s="13" t="s">
        <v>21</v>
      </c>
      <c r="F10" s="11" t="s">
        <v>12</v>
      </c>
    </row>
    <row r="11" spans="1:7" ht="48" customHeight="1">
      <c r="A11" s="12"/>
      <c r="B11" s="12"/>
      <c r="C11" s="18" t="s">
        <v>31</v>
      </c>
      <c r="D11" s="19">
        <v>439184</v>
      </c>
      <c r="E11" s="13"/>
      <c r="F11" s="11"/>
    </row>
    <row r="12" spans="1:7">
      <c r="A12" s="14"/>
      <c r="B12" s="14"/>
      <c r="C12" s="14" t="s">
        <v>2</v>
      </c>
      <c r="D12" s="40">
        <f>D14+D15</f>
        <v>750000</v>
      </c>
      <c r="E12" s="48">
        <f>E14+E15</f>
        <v>305959.96000000002</v>
      </c>
      <c r="F12" s="41">
        <f>E12/D12</f>
        <v>0.40794661333333337</v>
      </c>
    </row>
    <row r="13" spans="1:7">
      <c r="A13" s="15"/>
      <c r="B13" s="15"/>
      <c r="C13" s="15" t="s">
        <v>3</v>
      </c>
      <c r="D13" s="42"/>
      <c r="E13" s="42"/>
      <c r="F13" s="43"/>
    </row>
    <row r="14" spans="1:7">
      <c r="A14" s="16">
        <v>19010000</v>
      </c>
      <c r="B14" s="16"/>
      <c r="C14" s="16" t="s">
        <v>4</v>
      </c>
      <c r="D14" s="44">
        <v>500000</v>
      </c>
      <c r="E14" s="47">
        <v>304959.96000000002</v>
      </c>
      <c r="F14" s="43">
        <f t="shared" ref="F14:F30" si="0">E14/D14</f>
        <v>0.60991992000000006</v>
      </c>
    </row>
    <row r="15" spans="1:7" ht="78.75">
      <c r="A15" s="16">
        <v>24062100</v>
      </c>
      <c r="B15" s="16"/>
      <c r="C15" s="17" t="s">
        <v>5</v>
      </c>
      <c r="D15" s="44">
        <v>250000</v>
      </c>
      <c r="E15" s="47">
        <v>1000</v>
      </c>
      <c r="F15" s="43">
        <f t="shared" si="0"/>
        <v>4.0000000000000001E-3</v>
      </c>
    </row>
    <row r="16" spans="1:7">
      <c r="A16" s="20"/>
      <c r="B16" s="20"/>
      <c r="C16" s="20" t="s">
        <v>6</v>
      </c>
      <c r="D16" s="19">
        <f>D17</f>
        <v>1189184</v>
      </c>
      <c r="E16" s="19">
        <f>E17</f>
        <v>0</v>
      </c>
      <c r="F16" s="41">
        <f t="shared" si="0"/>
        <v>0</v>
      </c>
    </row>
    <row r="17" spans="1:6" ht="31.5">
      <c r="A17" s="21">
        <v>8340</v>
      </c>
      <c r="B17" s="22" t="s">
        <v>7</v>
      </c>
      <c r="C17" s="23" t="s">
        <v>8</v>
      </c>
      <c r="D17" s="19">
        <f>D19+D28</f>
        <v>1189184</v>
      </c>
      <c r="E17" s="19">
        <f>E19+E28</f>
        <v>0</v>
      </c>
      <c r="F17" s="41">
        <f t="shared" si="0"/>
        <v>0</v>
      </c>
    </row>
    <row r="18" spans="1:6">
      <c r="A18" s="20"/>
      <c r="B18" s="20"/>
      <c r="C18" s="24" t="s">
        <v>9</v>
      </c>
      <c r="D18" s="19"/>
      <c r="E18" s="19"/>
      <c r="F18" s="43"/>
    </row>
    <row r="19" spans="1:6">
      <c r="A19" s="20"/>
      <c r="B19" s="20"/>
      <c r="C19" s="25" t="s">
        <v>10</v>
      </c>
      <c r="D19" s="26">
        <f>D20+D26</f>
        <v>1089184</v>
      </c>
      <c r="E19" s="26">
        <f>E20+E26</f>
        <v>0</v>
      </c>
      <c r="F19" s="45">
        <f t="shared" si="0"/>
        <v>0</v>
      </c>
    </row>
    <row r="20" spans="1:6" ht="47.25">
      <c r="A20" s="27" t="s">
        <v>11</v>
      </c>
      <c r="B20" s="27" t="s">
        <v>7</v>
      </c>
      <c r="C20" s="28" t="s">
        <v>14</v>
      </c>
      <c r="D20" s="19">
        <f>SUM(D21:D25)</f>
        <v>100000</v>
      </c>
      <c r="E20" s="19">
        <f>SUM(E21:E25)</f>
        <v>0</v>
      </c>
      <c r="F20" s="41">
        <f t="shared" si="0"/>
        <v>0</v>
      </c>
    </row>
    <row r="21" spans="1:6" ht="47.25">
      <c r="A21" s="29"/>
      <c r="B21" s="20"/>
      <c r="C21" s="24" t="s">
        <v>22</v>
      </c>
      <c r="D21" s="30">
        <v>20000</v>
      </c>
      <c r="E21" s="30">
        <v>0</v>
      </c>
      <c r="F21" s="46">
        <f t="shared" si="0"/>
        <v>0</v>
      </c>
    </row>
    <row r="22" spans="1:6" ht="69.599999999999994" customHeight="1">
      <c r="A22" s="31"/>
      <c r="B22" s="31"/>
      <c r="C22" s="24" t="s">
        <v>23</v>
      </c>
      <c r="D22" s="30">
        <v>20000</v>
      </c>
      <c r="E22" s="30">
        <v>0</v>
      </c>
      <c r="F22" s="46">
        <f t="shared" si="0"/>
        <v>0</v>
      </c>
    </row>
    <row r="23" spans="1:6" ht="63">
      <c r="A23" s="20"/>
      <c r="B23" s="20"/>
      <c r="C23" s="24" t="s">
        <v>24</v>
      </c>
      <c r="D23" s="30">
        <v>20000</v>
      </c>
      <c r="E23" s="30">
        <v>0</v>
      </c>
      <c r="F23" s="46">
        <f t="shared" si="0"/>
        <v>0</v>
      </c>
    </row>
    <row r="24" spans="1:6" ht="31.5">
      <c r="A24" s="29"/>
      <c r="B24" s="20"/>
      <c r="C24" s="24" t="s">
        <v>25</v>
      </c>
      <c r="D24" s="32">
        <v>20000</v>
      </c>
      <c r="E24" s="32">
        <v>0</v>
      </c>
      <c r="F24" s="46">
        <f t="shared" si="0"/>
        <v>0</v>
      </c>
    </row>
    <row r="25" spans="1:6" ht="31.5">
      <c r="A25" s="29"/>
      <c r="B25" s="20"/>
      <c r="C25" s="24" t="s">
        <v>26</v>
      </c>
      <c r="D25" s="30">
        <v>20000</v>
      </c>
      <c r="E25" s="30">
        <v>0</v>
      </c>
      <c r="F25" s="46">
        <f t="shared" si="0"/>
        <v>0</v>
      </c>
    </row>
    <row r="26" spans="1:6" ht="63">
      <c r="A26" s="27" t="s">
        <v>27</v>
      </c>
      <c r="B26" s="27" t="s">
        <v>7</v>
      </c>
      <c r="C26" s="28" t="s">
        <v>28</v>
      </c>
      <c r="D26" s="19">
        <f>SUM(D27:D27)</f>
        <v>989184</v>
      </c>
      <c r="E26" s="19">
        <f>SUM(E27:E27)</f>
        <v>0</v>
      </c>
      <c r="F26" s="41">
        <f t="shared" si="0"/>
        <v>0</v>
      </c>
    </row>
    <row r="27" spans="1:6" ht="94.5">
      <c r="A27" s="31"/>
      <c r="B27" s="31"/>
      <c r="C27" s="33" t="s">
        <v>35</v>
      </c>
      <c r="D27" s="34">
        <f>550000+439184</f>
        <v>989184</v>
      </c>
      <c r="E27" s="34">
        <v>0</v>
      </c>
      <c r="F27" s="46">
        <f t="shared" si="0"/>
        <v>0</v>
      </c>
    </row>
    <row r="28" spans="1:6">
      <c r="A28" s="20"/>
      <c r="B28" s="20"/>
      <c r="C28" s="35" t="s">
        <v>29</v>
      </c>
      <c r="D28" s="26">
        <f>D29</f>
        <v>100000</v>
      </c>
      <c r="E28" s="26">
        <f>E29</f>
        <v>0</v>
      </c>
      <c r="F28" s="45">
        <f t="shared" si="0"/>
        <v>0</v>
      </c>
    </row>
    <row r="29" spans="1:6" ht="63">
      <c r="A29" s="27" t="s">
        <v>27</v>
      </c>
      <c r="B29" s="27" t="s">
        <v>7</v>
      </c>
      <c r="C29" s="36" t="s">
        <v>28</v>
      </c>
      <c r="D29" s="19">
        <f>SUM(D30:D40)</f>
        <v>100000</v>
      </c>
      <c r="E29" s="19">
        <f>SUM(E30:E40)</f>
        <v>0</v>
      </c>
      <c r="F29" s="41">
        <f t="shared" si="0"/>
        <v>0</v>
      </c>
    </row>
    <row r="30" spans="1:6" ht="47.25">
      <c r="A30" s="31"/>
      <c r="B30" s="31"/>
      <c r="C30" s="33" t="s">
        <v>30</v>
      </c>
      <c r="D30" s="34">
        <v>100000</v>
      </c>
      <c r="E30" s="34">
        <v>0</v>
      </c>
      <c r="F30" s="46">
        <f t="shared" si="0"/>
        <v>0</v>
      </c>
    </row>
    <row r="31" spans="1:6">
      <c r="A31" s="37"/>
      <c r="B31" s="37"/>
      <c r="C31" s="38"/>
      <c r="D31" s="39"/>
    </row>
    <row r="32" spans="1:6" ht="31.9" customHeight="1">
      <c r="A32" s="49" t="s">
        <v>34</v>
      </c>
      <c r="B32" s="49"/>
      <c r="C32" s="49"/>
      <c r="D32" s="49"/>
      <c r="E32" s="49"/>
      <c r="F32" s="49"/>
    </row>
  </sheetData>
  <mergeCells count="8">
    <mergeCell ref="A32:F32"/>
    <mergeCell ref="A7:B7"/>
    <mergeCell ref="A6:F6"/>
    <mergeCell ref="A1:B1"/>
    <mergeCell ref="A4:F4"/>
    <mergeCell ref="A5:F5"/>
    <mergeCell ref="D1:E1"/>
    <mergeCell ref="D3:F3"/>
  </mergeCells>
  <pageMargins left="0.78740157480314965" right="0.39370078740157483" top="0.39370078740157483" bottom="0.39370078740157483" header="0.19685039370078741" footer="0.15748031496062992"/>
  <pageSetup paperSize="9" scale="85" fitToHeight="3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ФОНПС</vt:lpstr>
      <vt:lpstr>ФОНПС!Заголовки_для_друку</vt:lpstr>
      <vt:lpstr>ФОНПС!Область_друку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2026-03-18T08:57:48Z</cp:lastPrinted>
  <dcterms:created xsi:type="dcterms:W3CDTF">2019-04-10T18:00:09Z</dcterms:created>
  <dcterms:modified xsi:type="dcterms:W3CDTF">2026-07-21T11:56:33Z</dcterms:modified>
</cp:coreProperties>
</file>