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УТОЧНЕННЯ\НАСТУПНЕ\"/>
    </mc:Choice>
  </mc:AlternateContent>
  <bookViews>
    <workbookView xWindow="240" yWindow="96" windowWidth="19320" windowHeight="8088"/>
  </bookViews>
  <sheets>
    <sheet name="із змінами" sheetId="6" r:id="rId1"/>
  </sheets>
  <definedNames>
    <definedName name="_xlnm.Print_Titles" localSheetId="0">'із змінами'!#REF!</definedName>
    <definedName name="_xlnm.Print_Area" localSheetId="0">'із змінами'!$A$1:$E$40</definedName>
  </definedNames>
  <calcPr calcId="152511"/>
</workbook>
</file>

<file path=xl/calcChain.xml><?xml version="1.0" encoding="utf-8"?>
<calcChain xmlns="http://schemas.openxmlformats.org/spreadsheetml/2006/main">
  <c r="E25" i="6" l="1"/>
  <c r="E30" i="6"/>
  <c r="E19" i="6"/>
  <c r="E17" i="6" l="1"/>
  <c r="E33" i="6" l="1"/>
  <c r="E16" i="6" l="1"/>
  <c r="E24" i="6" l="1"/>
  <c r="E23" i="6" s="1"/>
  <c r="E22" i="6" s="1"/>
  <c r="E20" i="6" s="1"/>
  <c r="F20" i="6" l="1"/>
</calcChain>
</file>

<file path=xl/sharedStrings.xml><?xml version="1.0" encoding="utf-8"?>
<sst xmlns="http://schemas.openxmlformats.org/spreadsheetml/2006/main" count="41" uniqueCount="35">
  <si>
    <t>КДБ/Код ТПКВКМБ/ТКВКБМС</t>
  </si>
  <si>
    <t>Код ФКВКБ</t>
  </si>
  <si>
    <t>Найменування доходів/бюджетної програми/види робіт</t>
  </si>
  <si>
    <t>в т.ч.</t>
  </si>
  <si>
    <t xml:space="preserve">Видатки, всього - </t>
  </si>
  <si>
    <t>Розвитку</t>
  </si>
  <si>
    <t>0490</t>
  </si>
  <si>
    <t xml:space="preserve">Обсяг доходів/обсяг видатків, грн. </t>
  </si>
  <si>
    <t>Чорноморської міської ради</t>
  </si>
  <si>
    <t xml:space="preserve">до рішення </t>
  </si>
  <si>
    <t>Одеського району Одеської області</t>
  </si>
  <si>
    <r>
  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  </r>
    <r>
      <rPr>
        <i/>
        <sz val="12"/>
        <color theme="1"/>
        <rFont val="Times New Roman"/>
        <family val="1"/>
        <charset val="204"/>
      </rPr>
      <t/>
    </r>
  </si>
  <si>
    <t>в т.ч. за об'єктами:</t>
  </si>
  <si>
    <t>Кошторис</t>
  </si>
  <si>
    <t>Залишок коштів станом на 01.01.2022р., до розподілу</t>
  </si>
  <si>
    <t>Відділ комунального господарства та благоустрою Чорноморської міської ради Одеського району Одеської області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</si>
  <si>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вул.Лазурна, 2 (ОСББ "НОМЕР СІМ")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</si>
  <si>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проспект Миру, буд. 8-А  (ОСББ "ДЕСЯТЬ")</t>
  </si>
  <si>
    <t>Капітальний ремонт житлового будинку (відновлення вхідних груп) за адресою: Одеська область, Одеський район, м.Чорноморськ, проспект Миру, 30 (ОСББ "Мирний 30")</t>
  </si>
  <si>
    <t>Капітальний ремонт мереж електропостачання житлового будинку за адресою: Одеська область, Одеський район, м.Чорноморськ, вул.Парусна, 8 (ОСББ "Парусна-8")</t>
  </si>
  <si>
    <t>Капітальний ремонт (заміна вікон) в багатоквартирному будинку за адресою: Одеська область, Одеський район, м.Чорноморськ, вул.Парусна, 13/1 (ЖБК "Квант-1")</t>
  </si>
  <si>
    <t>Капітальний ремонт цокольної частини фасаду, відмостки житлового будинку за адресою: Одеська область, Одеський район, м.Чорноморськ, вул.1 Травня, 6 (ЖБК "Судноремонтник-3")</t>
  </si>
  <si>
    <t xml:space="preserve">Надходження, всього - 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</si>
  <si>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</si>
  <si>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Управління капітального будівництва Чорноморської міської ради Одеського району Одеської області</t>
  </si>
  <si>
    <t xml:space="preserve">Капітальний ремонт житлового фонду об'єднань співвласників багатоквартирних будинків за рахунок співвласників відповідно до Міської програми сприяння діяльності об’єднань співвласників багатоквартирних будинків, житлово-будівельних кооперативів в багатоквартирних будинках на території Чорноморської міської ради на 2017-2019 роки, затвердженої рішенням Чорноморської міської ради Одеської області від 07.04.2017 року № 220-VII  (зі змінами та доповненнями) - зобов'язання  2021 року, всього - </t>
  </si>
  <si>
    <t>Реконструкція Палацу спорту "Юність" за адресою: Одеська обл. м.Чорноморськ, пр-т Миру, 20 (за рахунок коштів, отриманих 27.12.2018р. за договором від 19.12.2018р. № 313-І щодо врегулювання відносин, пов'язаних з передачею об'єкту фізичної культури та спорту - палац спорту "Юність" з державної у комунальну власність від ІФ ДП "АМПУ")</t>
  </si>
  <si>
    <t>Фонду соціально – економічного та культурного розвитку 
Чорноморської міської територіальної громади на 2022 рік</t>
  </si>
  <si>
    <t>"Додаток  12</t>
  </si>
  <si>
    <t>від 23.12.2021  № 146 - VIII"</t>
  </si>
  <si>
    <t xml:space="preserve">Капітальний ремонт об'єктів житлового фонду та об'єктів соціальної інфраструктури,  які передані з державної власності  у комунальну власність Чорноморської міської територіальної громади (Угода пайової участі у витратах, необхідних для проведення капітального ремонту об’єктів житлового фонду та об’єктів соціальної інфраструктури від 21 січня 2022 року) </t>
  </si>
  <si>
    <t xml:space="preserve"> </t>
  </si>
  <si>
    <t>від       2022  №   - VIII</t>
  </si>
  <si>
    <t>Начальник фінансового управління                                                                                           Ольга ЯКОВЕНКО</t>
  </si>
  <si>
    <t>Додаток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</si>
</sst>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1"/>
      <color rgb="FF0066FF"/>
      <name val="Calibri"/>
      <family val="2"/>
      <charset val="204"/>
      <scheme val="minor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5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8" fillId="0" borderId="0" xfId="0" applyFont="1"/>
    <xf numFmtId="0" fontId="1" fillId="0" borderId="2" xfId="0" applyFont="1" applyBorder="1" applyAlignment="1">
      <alignment horizontal="left" vertical="center" wrapText="1"/>
    </xf>
    <xf numFmtId="0" fontId="0" fillId="0" borderId="0" xfId="0" applyFont="1"/>
    <xf numFmtId="4" fontId="0" fillId="0" borderId="0" xfId="0" applyNumberFormat="1"/>
    <xf numFmtId="4" fontId="1" fillId="0" borderId="2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horizontal="justify" vertical="top" wrapText="1"/>
    </xf>
    <xf numFmtId="3" fontId="3" fillId="2" borderId="0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Звичайний" xfId="0" builtinId="0"/>
    <cellStyle name="Обычный 2" xfId="1"/>
  </cellStyles>
  <dxfs count="0"/>
  <tableStyles count="0" defaultTableStyle="TableStyleMedium9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9"/>
  <sheetViews>
    <sheetView tabSelected="1" view="pageBreakPreview" zoomScale="60" zoomScaleNormal="100" workbookViewId="0">
      <selection activeCell="E2" sqref="E2"/>
    </sheetView>
  </sheetViews>
  <sheetFormatPr defaultRowHeight="14.4" x14ac:dyDescent="0.3"/>
  <cols>
    <col min="1" max="1" width="6.33203125" customWidth="1"/>
    <col min="2" max="2" width="13.6640625" customWidth="1"/>
    <col min="3" max="3" width="11.33203125" customWidth="1"/>
    <col min="4" max="4" width="100" customWidth="1"/>
    <col min="5" max="5" width="20.33203125" customWidth="1"/>
    <col min="6" max="6" width="16.109375" customWidth="1"/>
  </cols>
  <sheetData>
    <row r="1" spans="2:5" ht="15.6" x14ac:dyDescent="0.3">
      <c r="E1" s="4" t="s">
        <v>34</v>
      </c>
    </row>
    <row r="2" spans="2:5" ht="15.6" x14ac:dyDescent="0.3">
      <c r="E2" s="4" t="s">
        <v>9</v>
      </c>
    </row>
    <row r="3" spans="2:5" ht="15.6" x14ac:dyDescent="0.3">
      <c r="E3" s="4" t="s">
        <v>8</v>
      </c>
    </row>
    <row r="4" spans="2:5" ht="15.6" x14ac:dyDescent="0.3">
      <c r="E4" s="4" t="s">
        <v>10</v>
      </c>
    </row>
    <row r="5" spans="2:5" ht="15.6" x14ac:dyDescent="0.3">
      <c r="E5" s="4" t="s">
        <v>32</v>
      </c>
    </row>
    <row r="6" spans="2:5" ht="15.6" x14ac:dyDescent="0.3">
      <c r="E6" s="4"/>
    </row>
    <row r="7" spans="2:5" ht="15.6" x14ac:dyDescent="0.3">
      <c r="B7" s="5"/>
      <c r="E7" s="4" t="s">
        <v>28</v>
      </c>
    </row>
    <row r="8" spans="2:5" ht="15.6" x14ac:dyDescent="0.3">
      <c r="B8" s="5"/>
      <c r="E8" s="4" t="s">
        <v>9</v>
      </c>
    </row>
    <row r="9" spans="2:5" ht="15.6" x14ac:dyDescent="0.3">
      <c r="E9" s="4" t="s">
        <v>8</v>
      </c>
    </row>
    <row r="10" spans="2:5" ht="15.6" x14ac:dyDescent="0.3">
      <c r="E10" s="4" t="s">
        <v>10</v>
      </c>
    </row>
    <row r="11" spans="2:5" ht="15.6" x14ac:dyDescent="0.3">
      <c r="E11" s="4" t="s">
        <v>29</v>
      </c>
    </row>
    <row r="12" spans="2:5" ht="17.399999999999999" x14ac:dyDescent="0.3">
      <c r="B12" s="34" t="s">
        <v>13</v>
      </c>
      <c r="C12" s="34"/>
      <c r="D12" s="34"/>
      <c r="E12" s="34"/>
    </row>
    <row r="13" spans="2:5" ht="36.75" customHeight="1" x14ac:dyDescent="0.3">
      <c r="B13" s="34" t="s">
        <v>27</v>
      </c>
      <c r="C13" s="34"/>
      <c r="D13" s="34"/>
      <c r="E13" s="34"/>
    </row>
    <row r="14" spans="2:5" ht="15.6" x14ac:dyDescent="0.3">
      <c r="B14" s="1"/>
      <c r="C14" s="1"/>
      <c r="D14" s="1"/>
      <c r="E14" s="1"/>
    </row>
    <row r="15" spans="2:5" ht="46.8" x14ac:dyDescent="0.3">
      <c r="B15" s="3" t="s">
        <v>0</v>
      </c>
      <c r="C15" s="2" t="s">
        <v>1</v>
      </c>
      <c r="D15" s="3" t="s">
        <v>2</v>
      </c>
      <c r="E15" s="3" t="s">
        <v>7</v>
      </c>
    </row>
    <row r="16" spans="2:5" ht="15.6" x14ac:dyDescent="0.3">
      <c r="B16" s="3"/>
      <c r="C16" s="2"/>
      <c r="D16" s="6" t="s">
        <v>14</v>
      </c>
      <c r="E16" s="9">
        <f>4358135+176969.75</f>
        <v>4535104.75</v>
      </c>
    </row>
    <row r="17" spans="2:6" ht="15.6" x14ac:dyDescent="0.3">
      <c r="B17" s="14"/>
      <c r="C17" s="14"/>
      <c r="D17" s="14" t="s">
        <v>22</v>
      </c>
      <c r="E17" s="15">
        <f>E19</f>
        <v>8984238.9399999995</v>
      </c>
    </row>
    <row r="18" spans="2:6" ht="15.6" x14ac:dyDescent="0.3">
      <c r="B18" s="14"/>
      <c r="C18" s="16"/>
      <c r="D18" s="16" t="s">
        <v>3</v>
      </c>
      <c r="E18" s="15"/>
    </row>
    <row r="19" spans="2:6" ht="31.2" x14ac:dyDescent="0.3">
      <c r="B19" s="17">
        <v>50110000</v>
      </c>
      <c r="C19" s="18"/>
      <c r="D19" s="18" t="s">
        <v>23</v>
      </c>
      <c r="E19" s="19">
        <f>552343.16+2500000+8984238.94+200000-200000-552343.16-2500000</f>
        <v>8984238.9399999995</v>
      </c>
    </row>
    <row r="20" spans="2:6" ht="15.6" x14ac:dyDescent="0.3">
      <c r="B20" s="14"/>
      <c r="C20" s="14"/>
      <c r="D20" s="14" t="s">
        <v>4</v>
      </c>
      <c r="E20" s="15">
        <f>E22</f>
        <v>13519343.689999999</v>
      </c>
      <c r="F20" s="8">
        <f>E16+E17-E20</f>
        <v>0</v>
      </c>
    </row>
    <row r="21" spans="2:6" ht="15.6" x14ac:dyDescent="0.3">
      <c r="B21" s="14"/>
      <c r="C21" s="16"/>
      <c r="D21" s="16" t="s">
        <v>3</v>
      </c>
      <c r="E21" s="20"/>
    </row>
    <row r="22" spans="2:6" ht="16.2" x14ac:dyDescent="0.3">
      <c r="B22" s="25"/>
      <c r="C22" s="18"/>
      <c r="D22" s="21" t="s">
        <v>5</v>
      </c>
      <c r="E22" s="15">
        <f>E23</f>
        <v>13519343.689999999</v>
      </c>
    </row>
    <row r="23" spans="2:6" ht="74.25" customHeight="1" x14ac:dyDescent="0.3">
      <c r="B23" s="17">
        <v>7691</v>
      </c>
      <c r="C23" s="22"/>
      <c r="D23" s="23" t="s">
        <v>11</v>
      </c>
      <c r="E23" s="15">
        <f>E24+E33</f>
        <v>13519343.689999999</v>
      </c>
    </row>
    <row r="24" spans="2:6" s="7" customFormat="1" ht="45" customHeight="1" x14ac:dyDescent="0.3">
      <c r="B24" s="2">
        <v>1217691</v>
      </c>
      <c r="C24" s="24" t="s">
        <v>6</v>
      </c>
      <c r="D24" s="14" t="s">
        <v>15</v>
      </c>
      <c r="E24" s="15">
        <f>E25</f>
        <v>176969.75</v>
      </c>
    </row>
    <row r="25" spans="2:6" s="7" customFormat="1" ht="113.25" customHeight="1" x14ac:dyDescent="0.3">
      <c r="B25" s="17"/>
      <c r="C25" s="22"/>
      <c r="D25" s="18" t="s">
        <v>25</v>
      </c>
      <c r="E25" s="19">
        <f>SUM(E27:E32)</f>
        <v>176969.75</v>
      </c>
    </row>
    <row r="26" spans="2:6" ht="15.6" x14ac:dyDescent="0.3">
      <c r="B26" s="17"/>
      <c r="C26" s="22"/>
      <c r="D26" s="26" t="s">
        <v>12</v>
      </c>
      <c r="E26" s="19"/>
    </row>
    <row r="27" spans="2:6" ht="28.95" customHeight="1" x14ac:dyDescent="0.3">
      <c r="B27" s="17"/>
      <c r="C27" s="22"/>
      <c r="D27" s="27" t="s">
        <v>16</v>
      </c>
      <c r="E27" s="28">
        <v>14809.39</v>
      </c>
    </row>
    <row r="28" spans="2:6" ht="31.2" x14ac:dyDescent="0.3">
      <c r="B28" s="17"/>
      <c r="C28" s="22"/>
      <c r="D28" s="27" t="s">
        <v>17</v>
      </c>
      <c r="E28" s="28">
        <v>81072.460000000006</v>
      </c>
    </row>
    <row r="29" spans="2:6" ht="31.2" x14ac:dyDescent="0.3">
      <c r="B29" s="17"/>
      <c r="C29" s="22"/>
      <c r="D29" s="27" t="s">
        <v>18</v>
      </c>
      <c r="E29" s="28">
        <v>38233.69</v>
      </c>
    </row>
    <row r="30" spans="2:6" ht="36.75" customHeight="1" x14ac:dyDescent="0.3">
      <c r="B30" s="30"/>
      <c r="C30" s="31"/>
      <c r="D30" s="27" t="s">
        <v>19</v>
      </c>
      <c r="E30" s="29">
        <f>100000-70000</f>
        <v>30000</v>
      </c>
    </row>
    <row r="31" spans="2:6" ht="35.25" customHeight="1" x14ac:dyDescent="0.3">
      <c r="B31" s="17"/>
      <c r="C31" s="22"/>
      <c r="D31" s="27" t="s">
        <v>20</v>
      </c>
      <c r="E31" s="28">
        <v>6019.9</v>
      </c>
    </row>
    <row r="32" spans="2:6" ht="31.2" x14ac:dyDescent="0.3">
      <c r="B32" s="17"/>
      <c r="C32" s="22"/>
      <c r="D32" s="27" t="s">
        <v>21</v>
      </c>
      <c r="E32" s="28">
        <v>6834.31</v>
      </c>
    </row>
    <row r="33" spans="2:5" ht="32.4" x14ac:dyDescent="0.3">
      <c r="B33" s="2">
        <v>1517691</v>
      </c>
      <c r="C33" s="24" t="s">
        <v>6</v>
      </c>
      <c r="D33" s="21" t="s">
        <v>24</v>
      </c>
      <c r="E33" s="32">
        <f>E35+E36</f>
        <v>13342373.939999999</v>
      </c>
    </row>
    <row r="34" spans="2:5" ht="15.6" x14ac:dyDescent="0.3">
      <c r="B34" s="17"/>
      <c r="C34" s="22"/>
      <c r="D34" s="26" t="s">
        <v>12</v>
      </c>
      <c r="E34" s="33"/>
    </row>
    <row r="35" spans="2:5" ht="78" customHeight="1" x14ac:dyDescent="0.3">
      <c r="B35" s="17"/>
      <c r="C35" s="22"/>
      <c r="D35" s="26" t="s">
        <v>26</v>
      </c>
      <c r="E35" s="28">
        <v>4358135</v>
      </c>
    </row>
    <row r="36" spans="2:5" ht="66.599999999999994" customHeight="1" x14ac:dyDescent="0.3">
      <c r="B36" s="17"/>
      <c r="C36" s="22"/>
      <c r="D36" s="26" t="s">
        <v>30</v>
      </c>
      <c r="E36" s="28">
        <v>8984238.9399999995</v>
      </c>
    </row>
    <row r="37" spans="2:5" ht="25.95" customHeight="1" x14ac:dyDescent="0.3">
      <c r="B37" s="10"/>
      <c r="C37" s="11"/>
      <c r="D37" s="12"/>
      <c r="E37" s="13"/>
    </row>
    <row r="39" spans="2:5" ht="15.6" x14ac:dyDescent="0.3">
      <c r="B39" s="1"/>
      <c r="C39" s="1" t="s">
        <v>31</v>
      </c>
      <c r="D39" s="1" t="s">
        <v>33</v>
      </c>
      <c r="E39" s="1"/>
    </row>
  </sheetData>
  <mergeCells count="2">
    <mergeCell ref="B12:E12"/>
    <mergeCell ref="B13:E13"/>
  </mergeCells>
  <pageMargins left="0.15748031496062992" right="0.11811023622047245" top="0.19685039370078741" bottom="0.15748031496062992" header="0.15748031496062992" footer="0.15748031496062992"/>
  <pageSetup paperSize="9" scale="67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із змінами</vt:lpstr>
      <vt:lpstr>'із змінами'!Область_друку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220FU11</cp:lastModifiedBy>
  <cp:lastPrinted>2022-04-22T10:42:37Z</cp:lastPrinted>
  <dcterms:created xsi:type="dcterms:W3CDTF">2018-10-25T07:57:40Z</dcterms:created>
  <dcterms:modified xsi:type="dcterms:W3CDTF">2022-11-30T15:37:57Z</dcterms:modified>
</cp:coreProperties>
</file>