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192.168.20.170\Common\Temna\2026\РІШЕННЯ 2026\11-ЖОВТЕНЬ 02.10.2026 (291-329)\1. Фін. управління\292\"/>
    </mc:Choice>
  </mc:AlternateContent>
  <xr:revisionPtr revIDLastSave="0" documentId="13_ncr:1_{66A337CB-DA73-4988-B2E8-9940EFB65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E20" i="1" l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<sst xmlns="http://schemas.openxmlformats.org/spreadsheetml/2006/main" count="43" uniqueCount="37">
  <si>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</si>
  <si>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</si>
  <si>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</si>
  <si>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</si>
  <si>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</si>
  <si>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</si>
  <si>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</si>
  <si>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</si>
  <si>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</si>
  <si>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</si>
  <si>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</si>
  <si>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</si>
  <si>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</si>
  <si>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</si>
  <si>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</si>
  <si>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</si>
  <si>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</si>
  <si>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</si>
  <si>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</si>
  <si>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</si>
  <si>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</si>
  <si>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</si>
  <si>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</si>
  <si>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</si>
  <si>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</si>
  <si>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</si>
  <si>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</si>
  <si>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</si>
  <si>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</si>
  <si>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</si>
  <si>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</si>
  <si>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</si>
  <si>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</si>
  <si>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</si>
  <si>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</si>
  <si>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</si>
  <si>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02.10.2026  № 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</si>
</sst>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C5" sqref="C5"/>
    </sheetView>
  </sheetViews>
  <sheetFormatPr defaultColWidth="8.85546875" defaultRowHeight="15.75" x14ac:dyDescent="0.25"/>
  <cols>
    <col min="1" max="1" width="10.42578125" style="1" customWidth="1"/>
    <col min="2" max="2" width="41.140625" style="1" customWidth="1"/>
    <col min="3" max="3" width="18.85546875" style="1" customWidth="1"/>
    <col min="4" max="5" width="18.42578125" style="1" customWidth="1"/>
    <col min="6" max="6" width="18.140625" style="1" customWidth="1"/>
    <col min="7" max="7" width="15" style="1" bestFit="1" customWidth="1"/>
    <col min="8" max="8" width="9.28515625" style="1" bestFit="1" customWidth="1"/>
    <col min="9" max="16384" width="8.85546875" style="1"/>
  </cols>
  <sheetData>
    <row r="1" spans="1:6" x14ac:dyDescent="0.25">
      <c r="D1" s="20" t="s">
        <v>31</v>
      </c>
    </row>
    <row r="2" spans="1:6" x14ac:dyDescent="0.25">
      <c r="D2" s="20" t="s">
        <v>27</v>
      </c>
    </row>
    <row r="3" spans="1:6" x14ac:dyDescent="0.25">
      <c r="D3" s="20" t="s">
        <v>36</v>
      </c>
    </row>
    <row r="5" spans="1:6" x14ac:dyDescent="0.25">
      <c r="D5" s="1" t="s">
        <v>33</v>
      </c>
    </row>
    <row r="6" spans="1:6" x14ac:dyDescent="0.25">
      <c r="D6" s="1" t="s">
        <v>27</v>
      </c>
    </row>
    <row r="7" spans="1:6" x14ac:dyDescent="0.25">
      <c r="D7" s="1" t="s">
        <v>34</v>
      </c>
    </row>
    <row r="8" spans="1:6" ht="25.5" customHeight="1" x14ac:dyDescent="0.25">
      <c r="A8" s="28" t="s">
        <v>32</v>
      </c>
      <c r="B8" s="29"/>
      <c r="C8" s="29"/>
      <c r="D8" s="29"/>
      <c r="E8" s="29"/>
      <c r="F8" s="29"/>
    </row>
    <row r="9" spans="1:6" x14ac:dyDescent="0.25">
      <c r="A9" s="16" t="s">
        <v>28</v>
      </c>
    </row>
    <row r="10" spans="1:6" x14ac:dyDescent="0.25">
      <c r="A10" s="1" t="s">
        <v>0</v>
      </c>
      <c r="F10" s="5" t="s">
        <v>1</v>
      </c>
    </row>
    <row r="11" spans="1:6" s="6" customFormat="1" ht="13.7" customHeight="1" x14ac:dyDescent="0.2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7" customHeight="1" x14ac:dyDescent="0.2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2.75" x14ac:dyDescent="0.2">
      <c r="A13" s="30"/>
      <c r="B13" s="30"/>
      <c r="C13" s="30"/>
      <c r="D13" s="30"/>
      <c r="E13" s="30"/>
      <c r="F13" s="30"/>
    </row>
    <row r="14" spans="1:6" s="6" customFormat="1" ht="12.75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7" customHeight="1" x14ac:dyDescent="0.2">
      <c r="A15" s="31" t="s">
        <v>30</v>
      </c>
      <c r="B15" s="31"/>
      <c r="C15" s="15">
        <f>-C17</f>
        <v>-143630619.82999998</v>
      </c>
      <c r="D15" s="15">
        <f t="shared" ref="D15:F15" si="0">-D17</f>
        <v>-19526986.489999995</v>
      </c>
      <c r="E15" s="15">
        <f>-E17</f>
        <v>-124103633.34</v>
      </c>
      <c r="F15" s="15">
        <f t="shared" si="0"/>
        <v>-105358464.01000001</v>
      </c>
    </row>
    <row r="16" spans="1:6" ht="21.4" customHeight="1" x14ac:dyDescent="0.25">
      <c r="A16" s="25" t="s">
        <v>9</v>
      </c>
      <c r="B16" s="26"/>
      <c r="C16" s="26"/>
      <c r="D16" s="26"/>
      <c r="E16" s="26"/>
      <c r="F16" s="27"/>
    </row>
    <row r="17" spans="1:8" x14ac:dyDescent="0.25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19526986.489999995</v>
      </c>
      <c r="E17" s="2">
        <f>E18</f>
        <v>124103633.34</v>
      </c>
      <c r="F17" s="2">
        <f t="shared" ref="F17" si="2">F18</f>
        <v>105358464.01000001</v>
      </c>
    </row>
    <row r="18" spans="1:8" ht="31.5" x14ac:dyDescent="0.25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19526986.489999995</v>
      </c>
      <c r="E18" s="2">
        <f>E19-E20+E21</f>
        <v>124103633.34</v>
      </c>
      <c r="F18" s="2">
        <f t="shared" ref="F18" si="3">F19-F20+F21</f>
        <v>105358464.01000001</v>
      </c>
    </row>
    <row r="19" spans="1:8" x14ac:dyDescent="0.25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25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7.25" x14ac:dyDescent="0.25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-81356363-50879250.5+600000+8435850-2021600+1320730-1264159+22080496+2000000+9393628-385000+568404.49</f>
        <v>-91507264.010000005</v>
      </c>
      <c r="E21" s="3">
        <f>81356363+50879250.5-600000-8435850+2021600-1320730+1264159-22080496-2000000-9393628+385000-568404.49</f>
        <v>91507264.010000005</v>
      </c>
      <c r="F21" s="3">
        <f>131635613.5-8435850+2021600-1320730+1264159-22080496-2000000-9393628+385000-568404.49</f>
        <v>91507264.010000005</v>
      </c>
      <c r="G21" s="22"/>
      <c r="H21" s="18"/>
    </row>
    <row r="22" spans="1:8" x14ac:dyDescent="0.25">
      <c r="A22" s="11" t="s">
        <v>19</v>
      </c>
      <c r="B22" s="12" t="s">
        <v>18</v>
      </c>
      <c r="C22" s="4">
        <f>C17</f>
        <v>143630619.82999998</v>
      </c>
      <c r="D22" s="4">
        <f>D17</f>
        <v>19526986.489999995</v>
      </c>
      <c r="E22" s="4">
        <f>E17</f>
        <v>124103633.34</v>
      </c>
      <c r="F22" s="4">
        <f>F17</f>
        <v>105358464.01000001</v>
      </c>
    </row>
    <row r="23" spans="1:8" ht="21.4" customHeight="1" x14ac:dyDescent="0.25">
      <c r="A23" s="25" t="s">
        <v>20</v>
      </c>
      <c r="B23" s="26"/>
      <c r="C23" s="26"/>
      <c r="D23" s="26"/>
      <c r="E23" s="26"/>
      <c r="F23" s="27"/>
    </row>
    <row r="24" spans="1:8" ht="31.5" x14ac:dyDescent="0.25">
      <c r="A24" s="7" t="s">
        <v>21</v>
      </c>
      <c r="B24" s="8" t="s">
        <v>22</v>
      </c>
      <c r="C24" s="2">
        <f>D24+E24</f>
        <v>143630619.82999998</v>
      </c>
      <c r="D24" s="2">
        <f>D25</f>
        <v>19526986.489999995</v>
      </c>
      <c r="E24" s="2">
        <f t="shared" ref="E24:F24" si="4">E25</f>
        <v>124103633.34</v>
      </c>
      <c r="F24" s="2">
        <f t="shared" si="4"/>
        <v>105358464.01000001</v>
      </c>
    </row>
    <row r="25" spans="1:8" x14ac:dyDescent="0.25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19526986.489999995</v>
      </c>
      <c r="E25" s="2">
        <f t="shared" ref="E25:F25" si="6">E26-E27+E28</f>
        <v>124103633.34</v>
      </c>
      <c r="F25" s="2">
        <f t="shared" si="6"/>
        <v>105358464.01000001</v>
      </c>
    </row>
    <row r="26" spans="1:8" x14ac:dyDescent="0.25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25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7.25" x14ac:dyDescent="0.25">
      <c r="A28" s="13">
        <v>602400</v>
      </c>
      <c r="B28" s="10" t="s">
        <v>29</v>
      </c>
      <c r="C28" s="3">
        <f t="shared" si="5"/>
        <v>0</v>
      </c>
      <c r="D28" s="3">
        <f>D21</f>
        <v>-91507264.010000005</v>
      </c>
      <c r="E28" s="3">
        <f>E21</f>
        <v>91507264.010000005</v>
      </c>
      <c r="F28" s="3">
        <f>F21</f>
        <v>91507264.010000005</v>
      </c>
    </row>
    <row r="29" spans="1:8" x14ac:dyDescent="0.25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19526986.489999995</v>
      </c>
      <c r="E29" s="2">
        <f t="shared" si="9"/>
        <v>124103633.34</v>
      </c>
      <c r="F29" s="2">
        <f t="shared" si="9"/>
        <v>105358464.01000001</v>
      </c>
    </row>
    <row r="31" spans="1:8" ht="38.450000000000003" customHeight="1" x14ac:dyDescent="0.25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2024-12-15T14:56:30Z</cp:lastPrinted>
  <dcterms:created xsi:type="dcterms:W3CDTF">2021-12-07T08:29:48Z</dcterms:created>
  <dcterms:modified xsi:type="dcterms:W3CDTF">2026-10-02T11:39:01Z</dcterms:modified>
</cp:coreProperties>
</file>