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65"/>
  </bookViews>
  <sheets>
    <sheet name="Аркуш1" sheetId="1" r:id="rId1"/>
  </sheets>
  <definedNames>
    <definedName name="_xlnm.Print_Titles" localSheetId="0">Аркуш1!$9:$9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/>
  <c r="F40" i="1"/>
  <c r="F41" i="1" s="1"/>
  <c r="F37" i="1"/>
  <c r="F38" i="1" s="1"/>
  <c r="F33" i="1" l="1"/>
  <c r="F34" i="1"/>
  <c r="F32" i="1"/>
  <c r="F31" i="1"/>
  <c r="F30" i="1"/>
  <c r="F29" i="1"/>
  <c r="F28" i="1"/>
  <c r="F35" i="1" s="1"/>
  <c r="F25" i="1"/>
  <c r="F24" i="1"/>
  <c r="F23" i="1"/>
  <c r="F22" i="1"/>
  <c r="F21" i="1"/>
  <c r="F20" i="1"/>
  <c r="F26" i="1" s="1"/>
  <c r="F43" i="1" l="1"/>
  <c r="F17" i="1"/>
  <c r="F16" i="1"/>
  <c r="F15" i="1"/>
  <c r="F14" i="1"/>
  <c r="F13" i="1"/>
  <c r="F12" i="1"/>
  <c r="F11" i="1"/>
  <c r="F18" i="1" s="1"/>
</calcChain>
</file>

<file path=xl/sharedStrings.xml><?xml version="1.0" encoding="utf-8"?>
<sst xmlns="http://schemas.openxmlformats.org/spreadsheetml/2006/main" count="71" uniqueCount="37">
  <si>
    <t>№ з/п</t>
  </si>
  <si>
    <t>Опис</t>
  </si>
  <si>
    <t>Бензоріз STIHL</t>
  </si>
  <si>
    <t>Н/Д</t>
  </si>
  <si>
    <t>Одяг пожежного: захисний костюм пожежного спеціальний (куртка, штани), розміри 52/4, 54/3, 54/4, 56/4</t>
  </si>
  <si>
    <t>FHR 008 MAX(PL/M)</t>
  </si>
  <si>
    <t>Чоботи пожежного, розміри: 42, 43, 44, 45</t>
  </si>
  <si>
    <t>FHR 003</t>
  </si>
  <si>
    <t>Підшоломник пожежного</t>
  </si>
  <si>
    <t>Захисний шолом пожежного з забралом</t>
  </si>
  <si>
    <t>Calisia Vulkan CV 102</t>
  </si>
  <si>
    <t>Рукавиці пожежного Nomex, розміри: 10,11,12,13</t>
  </si>
  <si>
    <t>Бензиновий генератор GUCBIR GENERATOR</t>
  </si>
  <si>
    <t>GJB9500-E</t>
  </si>
  <si>
    <t>РАЗОМ</t>
  </si>
  <si>
    <t>до   рішення Чорноморської</t>
  </si>
  <si>
    <t>міської ради</t>
  </si>
  <si>
    <t>Ціна за одиницю, грн 
(без ПДВ)</t>
  </si>
  <si>
    <t>Сума, грн
 (без ПДВ)</t>
  </si>
  <si>
    <t>Кількість</t>
  </si>
  <si>
    <t xml:space="preserve">Набір рятувальних інструментів із зарядним акумулятором, який складається з: 
різака Weber RSU 210 PLUS
E-FORCE3 - 1 шт,
акумулятора Milwaukee - 2 шт, зарядного пристрою - 1 шт,
розтискача Weber SP 50 BS E-FORCE3  - 1 шт,
акумулятора Milwaukee - 2 шт,
зарядного прострою - 1 шт,
телескопічного домкрата Weber RZT 2-1170 E-FORCE2 - 1 шт, акумулятора Milwaukee - 2 шт,
зарядного прострою - 1 шт.
</t>
  </si>
  <si>
    <t>Модель/
серійний №</t>
  </si>
  <si>
    <t>N/A
Н/Д</t>
  </si>
  <si>
    <t>Додаток  2</t>
  </si>
  <si>
    <r>
      <rPr>
        <b/>
        <sz val="12"/>
        <color theme="1"/>
        <rFont val="Times New Roman"/>
        <family val="1"/>
        <charset val="204"/>
      </rPr>
      <t>Перелік</t>
    </r>
    <r>
      <rPr>
        <sz val="12"/>
        <color theme="1"/>
        <rFont val="Times New Roman"/>
        <family val="1"/>
        <charset val="204"/>
      </rPr>
      <t xml:space="preserve">
майна, яке передається безоплатно на баланс установ, організацій та комунальних підприємств Чорноморської міської ради Одеського району Одеської області
</t>
    </r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</si>
  <si>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</si>
  <si>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Всього</t>
  </si>
  <si>
    <t>Комунальне підприємство  "Чорноморськтеплоенерго" Чорноморської міської ради Одеського району Одеської області</t>
  </si>
  <si>
    <t xml:space="preserve">TS 420 
193208740 
193208680 
193208702 
</t>
  </si>
  <si>
    <t xml:space="preserve">TS 420 
193208649 
</t>
  </si>
  <si>
    <t>Комунальне підприємство  "Чорноморськводоканал" Чорноморської міської ради Одеського району Одеської області</t>
  </si>
  <si>
    <t xml:space="preserve">TS 420 
193208711
</t>
  </si>
  <si>
    <t>Виконавчий комітет Чорноморської міської ради Одеського району Одеської області</t>
  </si>
  <si>
    <t>Відділ освіти  Чорноморської міської ради Одеського району Одеської області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</si>
  <si>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</si>
  <si>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 xml:space="preserve">Начальник відділу комунальної власності управління 
комунальної власності та земельних відносин                                      Тетяна БАРИШЕВА 
</t>
  </si>
  <si>
    <t>від ______2022р. №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</si>
</sst>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Шрифт текста"/>
      <family val="2"/>
      <charset val="204"/>
    </font>
    <font>
      <b/>
      <sz val="10"/>
      <color theme="1"/>
      <name val="Шрифт текста"/>
      <family val="2"/>
      <charset val="204"/>
    </font>
    <font>
      <sz val="12"/>
      <color theme="1"/>
      <name val="Шрифт текста"/>
      <family val="2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4" fillId="0" borderId="1" xfId="0" applyFont="1" applyBorder="1" applyAlignment="1">
      <alignment horizontal="center" vertical="top" wrapText="1"/>
    </xf>
    <xf numFmtId="0" fontId="10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workbookViewId="0">
      <selection activeCell="D5" sqref="D5"/>
    </sheetView>
  </sheetViews>
  <sheetFormatPr defaultRowHeight="12.75"/>
  <cols>
    <col min="1" max="1" width="4.28515625" customWidth="1"/>
    <col min="2" max="2" width="41.42578125" customWidth="1"/>
    <col min="3" max="3" width="15.7109375" customWidth="1"/>
    <col min="4" max="4" width="9.28515625" customWidth="1"/>
    <col min="5" max="5" width="13" customWidth="1"/>
    <col min="6" max="6" width="12.85546875" customWidth="1"/>
  </cols>
  <sheetData>
    <row r="1" spans="1:6">
      <c r="E1" s="9" t="s">
        <v>23</v>
      </c>
      <c r="F1" s="1"/>
    </row>
    <row r="2" spans="1:6" ht="15" customHeight="1">
      <c r="E2" s="25" t="s">
        <v>15</v>
      </c>
      <c r="F2" s="25"/>
    </row>
    <row r="3" spans="1:6">
      <c r="E3" s="26" t="s">
        <v>16</v>
      </c>
      <c r="F3" s="26"/>
    </row>
    <row r="4" spans="1:6">
      <c r="E4" s="27" t="s">
        <v>36</v>
      </c>
      <c r="F4" s="27"/>
    </row>
    <row r="5" spans="1:6" ht="15">
      <c r="E5" s="4"/>
      <c r="F5" s="4"/>
    </row>
    <row r="6" spans="1:6" ht="53.45" customHeight="1">
      <c r="A6" s="28" t="s">
        <v>24</v>
      </c>
      <c r="B6" s="29"/>
      <c r="C6" s="29"/>
      <c r="D6" s="29"/>
      <c r="E6" s="29"/>
      <c r="F6" s="29"/>
    </row>
    <row r="9" spans="1:6" ht="45">
      <c r="A9" s="2" t="s">
        <v>0</v>
      </c>
      <c r="B9" s="2" t="s">
        <v>1</v>
      </c>
      <c r="C9" s="2" t="s">
        <v>21</v>
      </c>
      <c r="D9" s="2" t="s">
        <v>19</v>
      </c>
      <c r="E9" s="2" t="s">
        <v>17</v>
      </c>
      <c r="F9" s="2" t="s">
        <v>18</v>
      </c>
    </row>
    <row r="10" spans="1:6" ht="28.15" customHeight="1">
      <c r="A10" s="18" t="s">
        <v>25</v>
      </c>
      <c r="B10" s="19"/>
      <c r="C10" s="19"/>
      <c r="D10" s="19"/>
      <c r="E10" s="19"/>
      <c r="F10" s="20"/>
    </row>
    <row r="11" spans="1:6" ht="63.6" customHeight="1">
      <c r="A11" s="2">
        <v>1</v>
      </c>
      <c r="B11" s="5" t="s">
        <v>2</v>
      </c>
      <c r="C11" s="13" t="s">
        <v>28</v>
      </c>
      <c r="D11" s="3">
        <v>3</v>
      </c>
      <c r="E11" s="6">
        <v>44613.69</v>
      </c>
      <c r="F11" s="6">
        <f>E11*D11</f>
        <v>133841.07</v>
      </c>
    </row>
    <row r="12" spans="1:6" ht="225" customHeight="1">
      <c r="A12" s="2">
        <v>2</v>
      </c>
      <c r="B12" s="10" t="s">
        <v>20</v>
      </c>
      <c r="C12" s="2" t="s">
        <v>22</v>
      </c>
      <c r="D12" s="2">
        <v>1</v>
      </c>
      <c r="E12" s="7">
        <v>785174.28</v>
      </c>
      <c r="F12" s="6">
        <f t="shared" ref="F12:F43" si="0">E12*D12</f>
        <v>785174.28</v>
      </c>
    </row>
    <row r="13" spans="1:6" ht="45">
      <c r="A13" s="2">
        <v>3</v>
      </c>
      <c r="B13" s="5" t="s">
        <v>4</v>
      </c>
      <c r="C13" s="2" t="s">
        <v>5</v>
      </c>
      <c r="D13" s="2">
        <v>4</v>
      </c>
      <c r="E13" s="7">
        <v>32783.75</v>
      </c>
      <c r="F13" s="7">
        <f t="shared" si="0"/>
        <v>131135</v>
      </c>
    </row>
    <row r="14" spans="1:6" ht="15">
      <c r="A14" s="2">
        <v>4</v>
      </c>
      <c r="B14" s="5" t="s">
        <v>6</v>
      </c>
      <c r="C14" s="2" t="s">
        <v>7</v>
      </c>
      <c r="D14" s="2">
        <v>4</v>
      </c>
      <c r="E14" s="7">
        <v>5119.6000000000004</v>
      </c>
      <c r="F14" s="6">
        <f t="shared" si="0"/>
        <v>20478.400000000001</v>
      </c>
    </row>
    <row r="15" spans="1:6" ht="15">
      <c r="A15" s="2">
        <v>5</v>
      </c>
      <c r="B15" s="5" t="s">
        <v>8</v>
      </c>
      <c r="C15" s="2" t="s">
        <v>3</v>
      </c>
      <c r="D15" s="2">
        <v>4</v>
      </c>
      <c r="E15" s="7">
        <v>731.37</v>
      </c>
      <c r="F15" s="6">
        <f t="shared" si="0"/>
        <v>2925.48</v>
      </c>
    </row>
    <row r="16" spans="1:6" ht="30">
      <c r="A16" s="2">
        <v>6</v>
      </c>
      <c r="B16" s="5" t="s">
        <v>9</v>
      </c>
      <c r="C16" s="2" t="s">
        <v>10</v>
      </c>
      <c r="D16" s="2">
        <v>4</v>
      </c>
      <c r="E16" s="7">
        <v>12067.64</v>
      </c>
      <c r="F16" s="6">
        <f t="shared" si="0"/>
        <v>48270.559999999998</v>
      </c>
    </row>
    <row r="17" spans="1:6" ht="30">
      <c r="A17" s="2">
        <v>7</v>
      </c>
      <c r="B17" s="5" t="s">
        <v>11</v>
      </c>
      <c r="C17" s="2" t="s">
        <v>3</v>
      </c>
      <c r="D17" s="2">
        <v>4</v>
      </c>
      <c r="E17" s="7">
        <v>4022.55</v>
      </c>
      <c r="F17" s="6">
        <f t="shared" si="0"/>
        <v>16090.2</v>
      </c>
    </row>
    <row r="18" spans="1:6" s="12" customFormat="1" ht="15.75">
      <c r="A18" s="21" t="s">
        <v>26</v>
      </c>
      <c r="B18" s="22"/>
      <c r="C18" s="22"/>
      <c r="D18" s="22"/>
      <c r="E18" s="23"/>
      <c r="F18" s="11">
        <f>F11+F12+F13+F14+F15+F16+F17</f>
        <v>1137914.99</v>
      </c>
    </row>
    <row r="19" spans="1:6" s="12" customFormat="1" ht="30.6" customHeight="1">
      <c r="A19" s="21" t="s">
        <v>27</v>
      </c>
      <c r="B19" s="22"/>
      <c r="C19" s="22"/>
      <c r="D19" s="22"/>
      <c r="E19" s="22"/>
      <c r="F19" s="23"/>
    </row>
    <row r="20" spans="1:6" s="12" customFormat="1" ht="45">
      <c r="A20" s="2">
        <v>1</v>
      </c>
      <c r="B20" s="5" t="s">
        <v>4</v>
      </c>
      <c r="C20" s="2" t="s">
        <v>5</v>
      </c>
      <c r="D20" s="2">
        <v>2</v>
      </c>
      <c r="E20" s="7">
        <v>32783.75</v>
      </c>
      <c r="F20" s="7">
        <f t="shared" ref="F20:F24" si="1">E20*D20</f>
        <v>65567.5</v>
      </c>
    </row>
    <row r="21" spans="1:6" s="12" customFormat="1" ht="15.75">
      <c r="A21" s="2">
        <v>4</v>
      </c>
      <c r="B21" s="5" t="s">
        <v>6</v>
      </c>
      <c r="C21" s="2" t="s">
        <v>7</v>
      </c>
      <c r="D21" s="2">
        <v>2</v>
      </c>
      <c r="E21" s="7">
        <v>5119.6000000000004</v>
      </c>
      <c r="F21" s="6">
        <f t="shared" si="1"/>
        <v>10239.200000000001</v>
      </c>
    </row>
    <row r="22" spans="1:6" s="12" customFormat="1" ht="15.75">
      <c r="A22" s="2">
        <v>2</v>
      </c>
      <c r="B22" s="5" t="s">
        <v>8</v>
      </c>
      <c r="C22" s="2" t="s">
        <v>3</v>
      </c>
      <c r="D22" s="2">
        <v>2</v>
      </c>
      <c r="E22" s="7">
        <v>731.37</v>
      </c>
      <c r="F22" s="6">
        <f t="shared" si="1"/>
        <v>1462.74</v>
      </c>
    </row>
    <row r="23" spans="1:6" s="12" customFormat="1" ht="30">
      <c r="A23" s="2">
        <v>3</v>
      </c>
      <c r="B23" s="5" t="s">
        <v>9</v>
      </c>
      <c r="C23" s="2" t="s">
        <v>10</v>
      </c>
      <c r="D23" s="2">
        <v>2</v>
      </c>
      <c r="E23" s="7">
        <v>12067.64</v>
      </c>
      <c r="F23" s="6">
        <f t="shared" si="1"/>
        <v>24135.279999999999</v>
      </c>
    </row>
    <row r="24" spans="1:6" s="12" customFormat="1" ht="30">
      <c r="A24" s="2">
        <v>4</v>
      </c>
      <c r="B24" s="5" t="s">
        <v>11</v>
      </c>
      <c r="C24" s="2" t="s">
        <v>3</v>
      </c>
      <c r="D24" s="2">
        <v>2</v>
      </c>
      <c r="E24" s="7">
        <v>4022.55</v>
      </c>
      <c r="F24" s="6">
        <f t="shared" si="1"/>
        <v>8045.1</v>
      </c>
    </row>
    <row r="25" spans="1:6" s="12" customFormat="1" ht="31.9" customHeight="1">
      <c r="A25" s="2">
        <v>5</v>
      </c>
      <c r="B25" s="5" t="s">
        <v>2</v>
      </c>
      <c r="C25" s="13" t="s">
        <v>29</v>
      </c>
      <c r="D25" s="3">
        <v>1</v>
      </c>
      <c r="E25" s="6">
        <v>44613.69</v>
      </c>
      <c r="F25" s="6">
        <f>E25*D25</f>
        <v>44613.69</v>
      </c>
    </row>
    <row r="26" spans="1:6" s="12" customFormat="1" ht="15.75">
      <c r="A26" s="21" t="s">
        <v>26</v>
      </c>
      <c r="B26" s="22"/>
      <c r="C26" s="22"/>
      <c r="D26" s="22"/>
      <c r="E26" s="23"/>
      <c r="F26" s="11">
        <f>F20+F21+F22+F23+F24+F25</f>
        <v>154063.51</v>
      </c>
    </row>
    <row r="27" spans="1:6" s="12" customFormat="1" ht="33.6" customHeight="1">
      <c r="A27" s="21" t="s">
        <v>30</v>
      </c>
      <c r="B27" s="22"/>
      <c r="C27" s="22"/>
      <c r="D27" s="22"/>
      <c r="E27" s="22"/>
      <c r="F27" s="23"/>
    </row>
    <row r="28" spans="1:6" s="12" customFormat="1" ht="45">
      <c r="A28" s="2">
        <v>1</v>
      </c>
      <c r="B28" s="5" t="s">
        <v>4</v>
      </c>
      <c r="C28" s="2" t="s">
        <v>5</v>
      </c>
      <c r="D28" s="2">
        <v>4</v>
      </c>
      <c r="E28" s="7">
        <v>32783.75</v>
      </c>
      <c r="F28" s="7">
        <f t="shared" ref="F28:F33" si="2">E28*D28</f>
        <v>131135</v>
      </c>
    </row>
    <row r="29" spans="1:6" s="12" customFormat="1" ht="15.75">
      <c r="A29" s="2">
        <v>2</v>
      </c>
      <c r="B29" s="5" t="s">
        <v>6</v>
      </c>
      <c r="C29" s="2" t="s">
        <v>7</v>
      </c>
      <c r="D29" s="2">
        <v>4</v>
      </c>
      <c r="E29" s="7">
        <v>5119.6000000000004</v>
      </c>
      <c r="F29" s="6">
        <f t="shared" si="2"/>
        <v>20478.400000000001</v>
      </c>
    </row>
    <row r="30" spans="1:6" s="12" customFormat="1" ht="15.75">
      <c r="A30" s="2">
        <v>3</v>
      </c>
      <c r="B30" s="5" t="s">
        <v>8</v>
      </c>
      <c r="C30" s="2" t="s">
        <v>3</v>
      </c>
      <c r="D30" s="2">
        <v>4</v>
      </c>
      <c r="E30" s="7">
        <v>731.37</v>
      </c>
      <c r="F30" s="6">
        <f t="shared" si="2"/>
        <v>2925.48</v>
      </c>
    </row>
    <row r="31" spans="1:6" s="12" customFormat="1" ht="30">
      <c r="A31" s="2">
        <v>4</v>
      </c>
      <c r="B31" s="5" t="s">
        <v>9</v>
      </c>
      <c r="C31" s="2" t="s">
        <v>10</v>
      </c>
      <c r="D31" s="2">
        <v>4</v>
      </c>
      <c r="E31" s="7">
        <v>12067.64</v>
      </c>
      <c r="F31" s="6">
        <f t="shared" si="2"/>
        <v>48270.559999999998</v>
      </c>
    </row>
    <row r="32" spans="1:6" s="12" customFormat="1" ht="30">
      <c r="A32" s="2">
        <v>5</v>
      </c>
      <c r="B32" s="5" t="s">
        <v>11</v>
      </c>
      <c r="C32" s="2" t="s">
        <v>3</v>
      </c>
      <c r="D32" s="2">
        <v>4</v>
      </c>
      <c r="E32" s="7">
        <v>4022.55</v>
      </c>
      <c r="F32" s="6">
        <f t="shared" si="2"/>
        <v>16090.2</v>
      </c>
    </row>
    <row r="33" spans="1:6" s="12" customFormat="1" ht="30">
      <c r="A33" s="2">
        <v>6</v>
      </c>
      <c r="B33" s="5" t="s">
        <v>12</v>
      </c>
      <c r="C33" s="2" t="s">
        <v>13</v>
      </c>
      <c r="D33" s="2">
        <v>2</v>
      </c>
      <c r="E33" s="7">
        <v>39998.730000000003</v>
      </c>
      <c r="F33" s="6">
        <f t="shared" si="2"/>
        <v>79997.460000000006</v>
      </c>
    </row>
    <row r="34" spans="1:6" s="12" customFormat="1" ht="45">
      <c r="A34" s="2">
        <v>7</v>
      </c>
      <c r="B34" s="5" t="s">
        <v>2</v>
      </c>
      <c r="C34" s="13" t="s">
        <v>31</v>
      </c>
      <c r="D34" s="3">
        <v>1</v>
      </c>
      <c r="E34" s="6">
        <v>44613.69</v>
      </c>
      <c r="F34" s="6">
        <f>E34*D34</f>
        <v>44613.69</v>
      </c>
    </row>
    <row r="35" spans="1:6" s="12" customFormat="1" ht="15.75">
      <c r="A35" s="21" t="s">
        <v>26</v>
      </c>
      <c r="B35" s="22"/>
      <c r="C35" s="22"/>
      <c r="D35" s="22"/>
      <c r="E35" s="23"/>
      <c r="F35" s="11">
        <f>F28+F29+F30+F31+F32+F33+F34</f>
        <v>343510.79000000004</v>
      </c>
    </row>
    <row r="36" spans="1:6" s="12" customFormat="1" ht="15.75">
      <c r="A36" s="21" t="s">
        <v>32</v>
      </c>
      <c r="B36" s="22"/>
      <c r="C36" s="22"/>
      <c r="D36" s="22"/>
      <c r="E36" s="22"/>
      <c r="F36" s="23"/>
    </row>
    <row r="37" spans="1:6" s="14" customFormat="1" ht="30">
      <c r="A37" s="2">
        <v>1</v>
      </c>
      <c r="B37" s="5" t="s">
        <v>12</v>
      </c>
      <c r="C37" s="2" t="s">
        <v>13</v>
      </c>
      <c r="D37" s="2">
        <v>1</v>
      </c>
      <c r="E37" s="7">
        <v>39998.730000000003</v>
      </c>
      <c r="F37" s="6">
        <f t="shared" ref="F37" si="3">E37*D37</f>
        <v>39998.730000000003</v>
      </c>
    </row>
    <row r="38" spans="1:6" s="14" customFormat="1" ht="15.75">
      <c r="A38" s="21" t="s">
        <v>26</v>
      </c>
      <c r="B38" s="22"/>
      <c r="C38" s="22"/>
      <c r="D38" s="22"/>
      <c r="E38" s="23"/>
      <c r="F38" s="11">
        <f>F37</f>
        <v>39998.730000000003</v>
      </c>
    </row>
    <row r="39" spans="1:6" s="14" customFormat="1" ht="15.75">
      <c r="A39" s="21" t="s">
        <v>33</v>
      </c>
      <c r="B39" s="22"/>
      <c r="C39" s="22"/>
      <c r="D39" s="22"/>
      <c r="E39" s="22"/>
      <c r="F39" s="23"/>
    </row>
    <row r="40" spans="1:6" s="14" customFormat="1" ht="30">
      <c r="A40" s="2">
        <v>1</v>
      </c>
      <c r="B40" s="5" t="s">
        <v>12</v>
      </c>
      <c r="C40" s="2" t="s">
        <v>13</v>
      </c>
      <c r="D40" s="2">
        <v>1</v>
      </c>
      <c r="E40" s="7">
        <v>39998.730000000003</v>
      </c>
      <c r="F40" s="6">
        <f t="shared" ref="F40" si="4">E40*D40</f>
        <v>39998.730000000003</v>
      </c>
    </row>
    <row r="41" spans="1:6" s="14" customFormat="1" ht="15.75">
      <c r="A41" s="21" t="s">
        <v>26</v>
      </c>
      <c r="B41" s="22"/>
      <c r="C41" s="22"/>
      <c r="D41" s="22"/>
      <c r="E41" s="23"/>
      <c r="F41" s="11">
        <f>F40</f>
        <v>39998.730000000003</v>
      </c>
    </row>
    <row r="42" spans="1:6" s="14" customFormat="1" ht="35.450000000000003" customHeight="1">
      <c r="A42" s="21" t="s">
        <v>34</v>
      </c>
      <c r="B42" s="22"/>
      <c r="C42" s="22"/>
      <c r="D42" s="22"/>
      <c r="E42" s="22"/>
      <c r="F42" s="23"/>
    </row>
    <row r="43" spans="1:6" ht="30">
      <c r="A43" s="2">
        <v>1</v>
      </c>
      <c r="B43" s="5" t="s">
        <v>12</v>
      </c>
      <c r="C43" s="2" t="s">
        <v>13</v>
      </c>
      <c r="D43" s="2">
        <v>1</v>
      </c>
      <c r="E43" s="7">
        <v>39998.730000000003</v>
      </c>
      <c r="F43" s="6">
        <f t="shared" si="0"/>
        <v>39998.730000000003</v>
      </c>
    </row>
    <row r="44" spans="1:6" s="16" customFormat="1" ht="14.25">
      <c r="A44" s="18" t="s">
        <v>26</v>
      </c>
      <c r="B44" s="19"/>
      <c r="C44" s="19"/>
      <c r="D44" s="19"/>
      <c r="E44" s="20"/>
      <c r="F44" s="15">
        <f>F43</f>
        <v>39998.730000000003</v>
      </c>
    </row>
    <row r="45" spans="1:6" ht="14.25">
      <c r="A45" s="24" t="s">
        <v>14</v>
      </c>
      <c r="B45" s="24"/>
      <c r="C45" s="24"/>
      <c r="D45" s="24"/>
      <c r="E45" s="24"/>
      <c r="F45" s="8">
        <f>F18+F26+F35+F38+F41+F44</f>
        <v>1755485.48</v>
      </c>
    </row>
    <row r="48" spans="1:6" ht="52.9" customHeight="1">
      <c r="B48" s="17" t="s">
        <v>35</v>
      </c>
      <c r="C48" s="17"/>
      <c r="D48" s="17"/>
      <c r="E48" s="17"/>
      <c r="F48" s="17"/>
    </row>
  </sheetData>
  <mergeCells count="18">
    <mergeCell ref="E2:F2"/>
    <mergeCell ref="E3:F3"/>
    <mergeCell ref="E4:F4"/>
    <mergeCell ref="A6:F6"/>
    <mergeCell ref="B48:F48"/>
    <mergeCell ref="A10:F10"/>
    <mergeCell ref="A18:E18"/>
    <mergeCell ref="A19:F19"/>
    <mergeCell ref="A26:E26"/>
    <mergeCell ref="A36:F36"/>
    <mergeCell ref="A38:E38"/>
    <mergeCell ref="A39:F39"/>
    <mergeCell ref="A41:E41"/>
    <mergeCell ref="A42:F42"/>
    <mergeCell ref="A44:E44"/>
    <mergeCell ref="A27:F27"/>
    <mergeCell ref="A35:E35"/>
    <mergeCell ref="A45:E45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IT_reserve</cp:lastModifiedBy>
  <cp:lastPrinted>2022-12-15T14:21:10Z</cp:lastPrinted>
  <dcterms:created xsi:type="dcterms:W3CDTF">2022-12-15T12:17:51Z</dcterms:created>
  <dcterms:modified xsi:type="dcterms:W3CDTF">2022-12-16T06:18:10Z</dcterms:modified>
</cp:coreProperties>
</file>