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НАСТУПНЕ\"/>
    </mc:Choice>
  </mc:AlternateContent>
  <bookViews>
    <workbookView xWindow="240" yWindow="96" windowWidth="19320" windowHeight="8088"/>
  </bookViews>
  <sheets>
    <sheet name="2022" sheetId="2" r:id="rId1"/>
  </sheets>
  <definedNames>
    <definedName name="_xlnm.Print_Titles" localSheetId="0">'2022'!$14:$14</definedName>
    <definedName name="_xlnm.Print_Area" localSheetId="0">'2022'!$A$1:$D$41</definedName>
  </definedNames>
  <calcPr calcId="152511"/>
</workbook>
</file>

<file path=xl/calcChain.xml><?xml version="1.0" encoding="utf-8"?>
<calcChain xmlns="http://schemas.openxmlformats.org/spreadsheetml/2006/main">
  <c r="D20" i="2" l="1"/>
  <c r="D18" i="2"/>
  <c r="D23" i="2"/>
  <c r="D28" i="2" l="1"/>
  <c r="D30" i="2" l="1"/>
  <c r="D35" i="2"/>
  <c r="D29" i="2" l="1"/>
  <c r="D27" i="2"/>
  <c r="D25" i="2" s="1"/>
  <c r="D21" i="2"/>
  <c r="D16" i="2" l="1"/>
  <c r="F16" i="2" s="1"/>
</calcChain>
</file>

<file path=xl/sharedStrings.xml><?xml version="1.0" encoding="utf-8"?>
<sst xmlns="http://schemas.openxmlformats.org/spreadsheetml/2006/main" count="44" uniqueCount="34">
  <si>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</si>
  <si>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</si>
  <si>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</si>
  <si>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</si>
  <si>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</si>
  <si>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юридичних осіб</t>
  </si>
  <si>
    <t xml:space="preserve">Видатки, всього - </t>
  </si>
  <si>
    <t xml:space="preserve">Обсяг доходів/обсяг видатків,          грн. </t>
  </si>
  <si>
    <t>Чорноморської міської ради</t>
  </si>
  <si>
    <t>Одеського району Одеської області</t>
  </si>
  <si>
    <t>0456</t>
  </si>
  <si>
    <t xml:space="preserve">до рішення </t>
  </si>
  <si>
    <t>КДБ/ Код ТПКВКМБ/ТКВКБМС</t>
  </si>
  <si>
    <t>Кошторис територіального дорожнього фонду у складі бюджету Чорноморської міської територіальної громади на 2022 рік</t>
  </si>
  <si>
    <t>Транспортний податок з фізичних осіб</t>
  </si>
  <si>
    <t>Споживання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</si>
  <si>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</si>
  <si>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>"Додаток 10</t>
  </si>
  <si>
    <t>від 23.12.2021 №  146 - VІII"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</si>
  <si>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</si>
  <si>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Розвитку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</si>
  <si>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</si>
  <si>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проїжджої частини вул. 1 Травня, м.Чорноморськ Одеської області</t>
  </si>
  <si>
    <t>Капітальний ремонт дорожнього покриття по вул. 1 Травня з облаштуванням кругового руху (світлофор біля ж/к «Кольоровий бульвар») у м. Чорноморськ Одеської області</t>
  </si>
  <si>
    <t>Капітальний ремонт проїжджої частини вул. Перемоги, м.Чорноморськ Одеської області</t>
  </si>
  <si>
    <t>Капітальний ремонт вул. Миру в с.Малодолинське, м. Чорноморськ Одеської області</t>
  </si>
  <si>
    <t>Утримання та розвиток автомобільних доріг та дорожньої інфраструктури за рахунок субвенції з державного бюджету</t>
  </si>
  <si>
    <t>Залишок коштів загального фонду станом на 01.01.22р.</t>
  </si>
  <si>
    <t>Частина акцизного податку з реалізації суб`єктами господарювання роздрібної торгівлі підакцизних товарів </t>
  </si>
  <si>
    <t>Акцизний податок з вироблених в Україні підакцизних товарів (продукції)  - пальне</t>
  </si>
  <si>
    <t xml:space="preserve">    Начальник фінансового управління                                                      Ольга ЯКОВЕНКО</t>
  </si>
  <si>
    <t>Частина акцизного податку з ввезених на митну територію України підакцизних товарів (продукції) - пальне</t>
  </si>
  <si>
    <t>Додаток 7</t>
  </si>
  <si>
    <t>від       12.2022р. №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</si>
</sst>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0" fillId="0" borderId="0"/>
  </cellStyleXfs>
  <cellXfs count="40">
    <xf numFmtId="0" fontId="0" fillId="0" borderId="0" xfId="0"/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0" fontId="1" fillId="0" borderId="0" xfId="0" applyFont="1"/>
    <xf numFmtId="0" fontId="0" fillId="2" borderId="0" xfId="0" applyFill="1"/>
    <xf numFmtId="0" fontId="3" fillId="2" borderId="1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justify" vertical="top" wrapText="1"/>
    </xf>
    <xf numFmtId="0" fontId="2" fillId="2" borderId="0" xfId="0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8" fillId="2" borderId="0" xfId="1" applyFont="1" applyFill="1" applyBorder="1" applyAlignment="1">
      <alignment wrapText="1"/>
    </xf>
    <xf numFmtId="3" fontId="2" fillId="2" borderId="0" xfId="0" applyNumberFormat="1" applyFont="1" applyFill="1" applyBorder="1" applyAlignment="1">
      <alignment horizontal="center" wrapText="1"/>
    </xf>
    <xf numFmtId="0" fontId="2" fillId="0" borderId="0" xfId="0" applyFont="1"/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Font="1"/>
    <xf numFmtId="3" fontId="3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3" fontId="5" fillId="2" borderId="1" xfId="0" applyNumberFormat="1" applyFont="1" applyFill="1" applyBorder="1" applyAlignment="1">
      <alignment horizontal="center" vertical="top" wrapText="1"/>
    </xf>
    <xf numFmtId="0" fontId="8" fillId="2" borderId="1" xfId="1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11" fillId="2" borderId="1" xfId="2" applyFont="1" applyFill="1" applyBorder="1" applyAlignment="1">
      <alignment horizontal="left" vertical="center" wrapText="1"/>
    </xf>
    <xf numFmtId="0" fontId="12" fillId="0" borderId="0" xfId="0" applyFont="1"/>
    <xf numFmtId="0" fontId="8" fillId="2" borderId="1" xfId="1" quotePrefix="1" applyFont="1" applyFill="1" applyBorder="1" applyAlignment="1">
      <alignment vertical="top" wrapText="1"/>
    </xf>
    <xf numFmtId="3" fontId="0" fillId="0" borderId="0" xfId="0" applyNumberFormat="1"/>
    <xf numFmtId="3" fontId="4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9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view="pageBreakPreview" zoomScaleNormal="100" zoomScaleSheetLayoutView="100" workbookViewId="0">
      <selection activeCell="F27" sqref="F27"/>
    </sheetView>
  </sheetViews>
  <sheetFormatPr defaultRowHeight="14.4" x14ac:dyDescent="0.3"/>
  <cols>
    <col min="1" max="1" width="14.44140625" customWidth="1"/>
    <col min="2" max="2" width="8.33203125" customWidth="1"/>
    <col min="3" max="3" width="52.5546875" customWidth="1"/>
    <col min="4" max="4" width="16.33203125" customWidth="1"/>
    <col min="5" max="5" width="9.88671875" bestFit="1" customWidth="1"/>
    <col min="6" max="6" width="11.33203125" customWidth="1"/>
  </cols>
  <sheetData>
    <row r="1" spans="1:6" x14ac:dyDescent="0.3">
      <c r="D1" s="4" t="s">
        <v>32</v>
      </c>
    </row>
    <row r="2" spans="1:6" x14ac:dyDescent="0.3">
      <c r="D2" s="4" t="s">
        <v>11</v>
      </c>
    </row>
    <row r="3" spans="1:6" x14ac:dyDescent="0.3">
      <c r="D3" s="4" t="s">
        <v>8</v>
      </c>
    </row>
    <row r="4" spans="1:6" x14ac:dyDescent="0.3">
      <c r="D4" s="4" t="s">
        <v>9</v>
      </c>
    </row>
    <row r="5" spans="1:6" x14ac:dyDescent="0.3">
      <c r="D5" s="4" t="s">
        <v>33</v>
      </c>
    </row>
    <row r="7" spans="1:6" x14ac:dyDescent="0.3">
      <c r="D7" s="4" t="s">
        <v>17</v>
      </c>
    </row>
    <row r="8" spans="1:6" x14ac:dyDescent="0.3">
      <c r="D8" s="4" t="s">
        <v>11</v>
      </c>
    </row>
    <row r="9" spans="1:6" x14ac:dyDescent="0.3">
      <c r="D9" s="4" t="s">
        <v>8</v>
      </c>
    </row>
    <row r="10" spans="1:6" x14ac:dyDescent="0.3">
      <c r="D10" s="4" t="s">
        <v>9</v>
      </c>
    </row>
    <row r="11" spans="1:6" x14ac:dyDescent="0.3">
      <c r="D11" s="4" t="s">
        <v>18</v>
      </c>
    </row>
    <row r="12" spans="1:6" x14ac:dyDescent="0.3">
      <c r="D12" s="4"/>
    </row>
    <row r="13" spans="1:6" ht="41.4" customHeight="1" x14ac:dyDescent="0.3">
      <c r="A13" s="39" t="s">
        <v>13</v>
      </c>
      <c r="B13" s="39"/>
      <c r="C13" s="39"/>
      <c r="D13" s="39"/>
    </row>
    <row r="14" spans="1:6" s="5" customFormat="1" ht="52.8" x14ac:dyDescent="0.3">
      <c r="A14" s="10" t="s">
        <v>12</v>
      </c>
      <c r="B14" s="10" t="s">
        <v>0</v>
      </c>
      <c r="C14" s="10" t="s">
        <v>1</v>
      </c>
      <c r="D14" s="10" t="s">
        <v>7</v>
      </c>
    </row>
    <row r="15" spans="1:6" ht="33.6" customHeight="1" x14ac:dyDescent="0.3">
      <c r="A15" s="1"/>
      <c r="B15" s="1"/>
      <c r="C15" s="1" t="s">
        <v>27</v>
      </c>
      <c r="D15" s="23">
        <v>165000</v>
      </c>
      <c r="F15" s="36"/>
    </row>
    <row r="16" spans="1:6" ht="16.5" customHeight="1" x14ac:dyDescent="0.3">
      <c r="A16" s="1"/>
      <c r="B16" s="1"/>
      <c r="C16" s="1" t="s">
        <v>2</v>
      </c>
      <c r="D16" s="23">
        <f>D18+D19+D20+D21+D24</f>
        <v>55662900</v>
      </c>
      <c r="F16" s="36">
        <f>D16+D15-D25</f>
        <v>0</v>
      </c>
    </row>
    <row r="17" spans="1:4" ht="15" customHeight="1" x14ac:dyDescent="0.3">
      <c r="A17" s="1"/>
      <c r="B17" s="2"/>
      <c r="C17" s="2" t="s">
        <v>3</v>
      </c>
      <c r="D17" s="23"/>
    </row>
    <row r="18" spans="1:4" ht="31.2" x14ac:dyDescent="0.3">
      <c r="A18" s="19">
        <v>14020000</v>
      </c>
      <c r="B18" s="2"/>
      <c r="C18" s="20" t="s">
        <v>29</v>
      </c>
      <c r="D18" s="24">
        <f>696700+55500</f>
        <v>752200</v>
      </c>
    </row>
    <row r="19" spans="1:4" ht="46.8" x14ac:dyDescent="0.3">
      <c r="A19" s="19">
        <v>14030000</v>
      </c>
      <c r="B19" s="2"/>
      <c r="C19" s="20" t="s">
        <v>31</v>
      </c>
      <c r="D19" s="24">
        <v>4300000</v>
      </c>
    </row>
    <row r="20" spans="1:4" ht="46.8" x14ac:dyDescent="0.3">
      <c r="A20" s="19">
        <v>14040000</v>
      </c>
      <c r="B20" s="2"/>
      <c r="C20" s="38" t="s">
        <v>28</v>
      </c>
      <c r="D20" s="24">
        <f>15744900-14500</f>
        <v>15730400</v>
      </c>
    </row>
    <row r="21" spans="1:4" ht="18.75" customHeight="1" x14ac:dyDescent="0.3">
      <c r="A21" s="19"/>
      <c r="B21" s="20"/>
      <c r="C21" s="20" t="s">
        <v>4</v>
      </c>
      <c r="D21" s="24">
        <f>D22+D23</f>
        <v>260300</v>
      </c>
    </row>
    <row r="22" spans="1:4" ht="15.6" x14ac:dyDescent="0.3">
      <c r="A22" s="21">
        <v>18011000</v>
      </c>
      <c r="B22" s="2"/>
      <c r="C22" s="2" t="s">
        <v>14</v>
      </c>
      <c r="D22" s="25">
        <v>4100</v>
      </c>
    </row>
    <row r="23" spans="1:4" ht="15.6" x14ac:dyDescent="0.3">
      <c r="A23" s="21">
        <v>18011100</v>
      </c>
      <c r="B23" s="2"/>
      <c r="C23" s="2" t="s">
        <v>5</v>
      </c>
      <c r="D23" s="25">
        <f>297200-41000</f>
        <v>256200</v>
      </c>
    </row>
    <row r="24" spans="1:4" s="22" customFormat="1" ht="100.2" customHeight="1" x14ac:dyDescent="0.3">
      <c r="A24" s="19">
        <v>41052600</v>
      </c>
      <c r="B24" s="20"/>
      <c r="C24" s="20" t="s">
        <v>19</v>
      </c>
      <c r="D24" s="24">
        <v>34620000</v>
      </c>
    </row>
    <row r="25" spans="1:4" ht="15.75" customHeight="1" x14ac:dyDescent="0.3">
      <c r="A25" s="1"/>
      <c r="B25" s="3"/>
      <c r="C25" s="1" t="s">
        <v>6</v>
      </c>
      <c r="D25" s="23">
        <f>D27+D29</f>
        <v>55827900</v>
      </c>
    </row>
    <row r="26" spans="1:4" s="6" customFormat="1" ht="18" customHeight="1" x14ac:dyDescent="0.3">
      <c r="A26" s="7"/>
      <c r="B26" s="8"/>
      <c r="C26" s="9" t="s">
        <v>3</v>
      </c>
      <c r="D26" s="26"/>
    </row>
    <row r="27" spans="1:4" ht="16.2" x14ac:dyDescent="0.3">
      <c r="A27" s="7"/>
      <c r="B27" s="11"/>
      <c r="C27" s="27" t="s">
        <v>15</v>
      </c>
      <c r="D27" s="28">
        <f>D28</f>
        <v>21042900</v>
      </c>
    </row>
    <row r="28" spans="1:4" ht="62.4" x14ac:dyDescent="0.3">
      <c r="A28" s="17">
        <v>1217461</v>
      </c>
      <c r="B28" s="18" t="s">
        <v>10</v>
      </c>
      <c r="C28" s="29" t="s">
        <v>16</v>
      </c>
      <c r="D28" s="30">
        <f>13305000+2818800+4919100</f>
        <v>21042900</v>
      </c>
    </row>
    <row r="29" spans="1:4" ht="16.2" x14ac:dyDescent="0.3">
      <c r="A29" s="7"/>
      <c r="B29" s="11"/>
      <c r="C29" s="27" t="s">
        <v>20</v>
      </c>
      <c r="D29" s="28">
        <f>D30+D35</f>
        <v>34785000</v>
      </c>
    </row>
    <row r="30" spans="1:4" ht="46.8" x14ac:dyDescent="0.3">
      <c r="A30" s="17">
        <v>1517461</v>
      </c>
      <c r="B30" s="18" t="s">
        <v>10</v>
      </c>
      <c r="C30" s="29" t="s">
        <v>21</v>
      </c>
      <c r="D30" s="30">
        <f>D31+D32+D33+D34</f>
        <v>165000</v>
      </c>
    </row>
    <row r="31" spans="1:4" s="34" customFormat="1" ht="31.2" x14ac:dyDescent="0.3">
      <c r="A31" s="31"/>
      <c r="B31" s="32"/>
      <c r="C31" s="33" t="s">
        <v>22</v>
      </c>
      <c r="D31" s="37">
        <v>50000</v>
      </c>
    </row>
    <row r="32" spans="1:4" s="34" customFormat="1" ht="62.4" x14ac:dyDescent="0.3">
      <c r="A32" s="31"/>
      <c r="B32" s="32"/>
      <c r="C32" s="33" t="s">
        <v>23</v>
      </c>
      <c r="D32" s="37">
        <v>15000</v>
      </c>
    </row>
    <row r="33" spans="1:4" s="34" customFormat="1" ht="31.2" x14ac:dyDescent="0.3">
      <c r="A33" s="31"/>
      <c r="B33" s="32"/>
      <c r="C33" s="33" t="s">
        <v>24</v>
      </c>
      <c r="D33" s="37">
        <v>50000</v>
      </c>
    </row>
    <row r="34" spans="1:4" s="34" customFormat="1" ht="31.2" x14ac:dyDescent="0.3">
      <c r="A34" s="31"/>
      <c r="B34" s="32"/>
      <c r="C34" s="33" t="s">
        <v>25</v>
      </c>
      <c r="D34" s="37">
        <v>50000</v>
      </c>
    </row>
    <row r="35" spans="1:4" ht="46.8" x14ac:dyDescent="0.3">
      <c r="A35" s="17">
        <v>1517462</v>
      </c>
      <c r="B35" s="18" t="s">
        <v>10</v>
      </c>
      <c r="C35" s="35" t="s">
        <v>26</v>
      </c>
      <c r="D35" s="30">
        <f>D36+D37+D38+D39</f>
        <v>34620000</v>
      </c>
    </row>
    <row r="36" spans="1:4" s="34" customFormat="1" ht="31.2" x14ac:dyDescent="0.3">
      <c r="A36" s="31"/>
      <c r="B36" s="32"/>
      <c r="C36" s="33" t="s">
        <v>22</v>
      </c>
      <c r="D36" s="37">
        <v>3000000</v>
      </c>
    </row>
    <row r="37" spans="1:4" s="34" customFormat="1" ht="62.4" x14ac:dyDescent="0.3">
      <c r="A37" s="31"/>
      <c r="B37" s="32"/>
      <c r="C37" s="33" t="s">
        <v>23</v>
      </c>
      <c r="D37" s="37">
        <v>17000000</v>
      </c>
    </row>
    <row r="38" spans="1:4" s="34" customFormat="1" ht="31.2" x14ac:dyDescent="0.3">
      <c r="A38" s="31"/>
      <c r="B38" s="32"/>
      <c r="C38" s="33" t="s">
        <v>24</v>
      </c>
      <c r="D38" s="37">
        <v>4620000</v>
      </c>
    </row>
    <row r="39" spans="1:4" s="34" customFormat="1" ht="31.2" x14ac:dyDescent="0.3">
      <c r="A39" s="31"/>
      <c r="B39" s="32"/>
      <c r="C39" s="33" t="s">
        <v>25</v>
      </c>
      <c r="D39" s="37">
        <v>10000000</v>
      </c>
    </row>
    <row r="40" spans="1:4" ht="15.6" x14ac:dyDescent="0.3">
      <c r="A40" s="12"/>
      <c r="B40" s="13"/>
      <c r="C40" s="14"/>
      <c r="D40" s="15"/>
    </row>
    <row r="41" spans="1:4" s="16" customFormat="1" ht="15.6" x14ac:dyDescent="0.3">
      <c r="A41" s="16" t="s">
        <v>30</v>
      </c>
    </row>
  </sheetData>
  <mergeCells count="1">
    <mergeCell ref="A13:D13"/>
  </mergeCells>
  <pageMargins left="0.62992125984251968" right="0.15748031496062992" top="0.59055118110236227" bottom="0.15748031496062992" header="0.39370078740157483" footer="0.15748031496062992"/>
  <pageSetup paperSize="9" scale="9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2022-11-30T15:36:53Z</cp:lastPrinted>
  <dcterms:created xsi:type="dcterms:W3CDTF">2018-10-25T07:43:58Z</dcterms:created>
  <dcterms:modified xsi:type="dcterms:W3CDTF">2022-12-15T14:48:47Z</dcterms:modified>
</cp:coreProperties>
</file>