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8868" activeTab="1"/>
  </bookViews>
  <sheets>
    <sheet name="Дод.1ресурсне забезпечення" sheetId="1" r:id="rId1"/>
    <sheet name="Дод.2перелік заходів" sheetId="2" r:id="rId2"/>
  </sheets>
  <definedNames>
    <definedName name="_xlnm.Print_Area" localSheetId="0">'Дод.1ресурсне забезпечення'!$A$1:$G$22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0" i="2" l="1"/>
  <c r="G18" i="2"/>
  <c r="B18" i="1"/>
  <c r="G19" i="2" l="1"/>
  <c r="G15" i="2" l="1"/>
  <c r="G17" i="2" l="1"/>
  <c r="B15" i="1" l="1"/>
  <c r="G18" i="1" l="1"/>
  <c r="G15" i="1" s="1"/>
</calcChain>
</file>

<file path=xl/sharedStrings.xml><?xml version="1.0" encoding="utf-8"?>
<sst xmlns="http://schemas.openxmlformats.org/spreadsheetml/2006/main" count="70" uniqueCount="49">
  <si>
    <t>Обсяг коштів, які пропонується залучити на виконання програми</t>
  </si>
  <si>
    <t>Етапи виконання програми</t>
  </si>
  <si>
    <t>Усього витрат на виконання програми</t>
  </si>
  <si>
    <t>І</t>
  </si>
  <si>
    <t>Обсяг ресурсів, усього, у тому числі:</t>
  </si>
  <si>
    <t>державний бюджет</t>
  </si>
  <si>
    <t>обласний бюджет Одеської області</t>
  </si>
  <si>
    <t>Бюджет Чорноморської міської територіальної громади</t>
  </si>
  <si>
    <t>кошти не бюджетних джерел</t>
  </si>
  <si>
    <t>інші</t>
  </si>
  <si>
    <t xml:space="preserve"> -</t>
  </si>
  <si>
    <t>бюджет Чорноморської міської територіальної громади</t>
  </si>
  <si>
    <t>Назва напряму діяльності (пріоритетні завдання)</t>
  </si>
  <si>
    <t>Перелік заходів програми</t>
  </si>
  <si>
    <t>Строк виконання заходу</t>
  </si>
  <si>
    <t>Виконавці</t>
  </si>
  <si>
    <t>Джерела фінансування</t>
  </si>
  <si>
    <t>Очікуваний результат</t>
  </si>
  <si>
    <r>
      <t xml:space="preserve"> </t>
    </r>
    <r>
      <rPr>
        <sz val="11"/>
        <color rgb="FF000000"/>
        <rFont val="Times New Roman"/>
        <family val="1"/>
        <charset val="204"/>
      </rPr>
      <t>№ з/п</t>
    </r>
  </si>
  <si>
    <t xml:space="preserve">до  Порядку </t>
  </si>
  <si>
    <t>1.</t>
  </si>
  <si>
    <t>Разом</t>
  </si>
  <si>
    <t xml:space="preserve">Перелік заходів і завдань </t>
  </si>
  <si>
    <t>Ресурсне забезпечення</t>
  </si>
  <si>
    <t>-</t>
  </si>
  <si>
    <t>Надання фінансової підтримки комунальним підприємствам Чорноморської міської ради Одеського району Одеської області</t>
  </si>
  <si>
    <t xml:space="preserve">Обсяги фінансування (вартість),
 тис. грн </t>
  </si>
  <si>
    <t xml:space="preserve">Забезпечення раціонального використання і збереження комунального майна, розвитку матеріальної бази комунальних підприємств.
Ефективне і якісне виконання визначеної статутної діяльності комунальних підприємств.
Забезпечення беззбиткової діяльності  комунальних підприємств та своєчасне внесення передбачених законодавством платежів до бюджету та своєчасні розрахунки за комунальні послуги та енергоносії.
Створення соціальних гарантій  працівникам комунальних підприємств в частині своєчасної оплати праці
</t>
  </si>
  <si>
    <t>тис.грн</t>
  </si>
  <si>
    <t>Управління комунальної власності та земельних відносин Чорноморської міської ради Одеського району Одеської області
Комунальне підприємство "Чорноморський аквапарк" Чорноморської міської ради Одеського району Одеської області</t>
  </si>
  <si>
    <t>Відділ комунального господарства та благоустрою Чорноморської міської ради Одеського району Одеської області
Комунальне підприємство "Міське управління житлово-комунального господарства" Чорноморської міської ради Одеського району Одеської області</t>
  </si>
  <si>
    <t xml:space="preserve">Начальник фінансового управління </t>
  </si>
  <si>
    <t>Ольга ЯКОВЕНКО</t>
  </si>
  <si>
    <t>Міської цільової програми фінансової підтримки комунальних підприємств Чорноморської міської ради Одеського району Одеської області на 2023 рік</t>
  </si>
  <si>
    <t>2023 рік</t>
  </si>
  <si>
    <t>Управління комунальної власності та земельних відносин Чорноморської міської ради Одеського району Одеської області
Комунальне підприємство – фірма "Райдуга" Чорноморської міської ради Одеського району Одеської області</t>
  </si>
  <si>
    <t>Управління комунальної власності та земельних відносин Чорноморської міської ради Одеського району Одеської області
Комунальне підприємство "Палац спорту "Юність" Чорноморської міської ради Одеського району Одеської області</t>
  </si>
  <si>
    <t>Додаток 3</t>
  </si>
  <si>
    <t xml:space="preserve">Надання поточних та капітальних трансфертів підприємствам (установам, організаціям) для покращення фінансового стану підприємства </t>
  </si>
  <si>
    <t>"Додаток 1 до Програми"</t>
  </si>
  <si>
    <t>до рішення Чорноморської міської ради</t>
  </si>
  <si>
    <t>Одеського району Одеської області</t>
  </si>
  <si>
    <t>Додаток 2</t>
  </si>
  <si>
    <t>"Додаток 2 до Програми"</t>
  </si>
  <si>
    <t>Відділ комунального господарства та благоустрою Чорноморської міської ради Одеського району Одеської області
Комунальне підприємство "Чорноморськводоканал" Чорноморської міської ради Одеського району Одеської області</t>
  </si>
  <si>
    <t>Відділ комунального господарства та благоустрою Чорноморської міської ради Одеського району Одеської області
Комунальне підприємство "Чорноморськтеплоенерго" Чорноморської міської ради Одеського району Одеської області</t>
  </si>
  <si>
    <t>від _____03.2023  № _____ - VIII</t>
  </si>
  <si>
    <t>Управління комунальної власності та земельних відносин Чорноморської міської ради Одеського району Одеської області
Комунальне підприємство "Бюро технічної інвентаризації" Чорноморської міської ради Одеського району Одеської області</t>
  </si>
  <si>
    <t>від ____ 03.2023  № _____ - VIII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</si>
</sst>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
  </numFmts>
  <fonts count="14" x14ac:knownFonts="1">
    <font>
      <sz val="11"/>
      <color theme="1"/>
      <name val="Calibri"/>
      <family val="2"/>
      <scheme val="minor"/>
    </font>
    <font>
      <sz val="12"/>
      <color rgb="FF000000"/>
      <name val="Times New Roman"/>
      <family val="1"/>
      <charset val="204"/>
    </font>
    <font>
      <i/>
      <sz val="12"/>
      <color rgb="FF000000"/>
      <name val="Times New Roman"/>
      <family val="1"/>
      <charset val="204"/>
    </font>
    <font>
      <b/>
      <sz val="12"/>
      <color rgb="FF000000"/>
      <name val="Times New Roman"/>
      <family val="1"/>
      <charset val="204"/>
    </font>
    <font>
      <b/>
      <sz val="12"/>
      <color theme="1"/>
      <name val="Times New Roman"/>
      <family val="1"/>
      <charset val="204"/>
    </font>
    <font>
      <sz val="10"/>
      <color rgb="FF000000"/>
      <name val="Times New Roman"/>
      <family val="1"/>
      <charset val="204"/>
    </font>
    <font>
      <sz val="10"/>
      <color theme="1"/>
      <name val="Times New Roman"/>
      <family val="1"/>
      <charset val="204"/>
    </font>
    <font>
      <sz val="11"/>
      <color theme="1"/>
      <name val="Times New Roman"/>
      <family val="1"/>
      <charset val="204"/>
    </font>
    <font>
      <sz val="8"/>
      <color rgb="FF000000"/>
      <name val="Times New Roman"/>
      <family val="1"/>
      <charset val="204"/>
    </font>
    <font>
      <sz val="11"/>
      <color rgb="FF000000"/>
      <name val="Times New Roman"/>
      <family val="1"/>
      <charset val="204"/>
    </font>
    <font>
      <b/>
      <sz val="11"/>
      <color theme="1"/>
      <name val="Times New Roman"/>
      <family val="1"/>
      <charset val="204"/>
    </font>
    <font>
      <i/>
      <sz val="11"/>
      <color theme="1"/>
      <name val="Calibri"/>
      <family val="2"/>
      <scheme val="minor"/>
    </font>
    <font>
      <sz val="9"/>
      <color theme="1"/>
      <name val="Times New Roman"/>
      <family val="1"/>
      <charset val="204"/>
    </font>
    <font>
      <sz val="9"/>
      <color theme="1"/>
      <name val="Calibri"/>
      <family val="2"/>
      <scheme val="minor"/>
    </font>
  </fonts>
  <fills count="3">
    <fill>
      <patternFill patternType="none"/>
    </fill>
    <fill>
      <patternFill patternType="gray125"/>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9">
    <xf numFmtId="0" fontId="0" fillId="0" borderId="0" xfId="0"/>
    <xf numFmtId="0" fontId="5" fillId="0" borderId="0" xfId="0" applyFont="1" applyAlignment="1">
      <alignment horizontal="center" vertical="center"/>
    </xf>
    <xf numFmtId="0" fontId="1" fillId="0" borderId="1" xfId="0" applyFont="1" applyBorder="1" applyAlignment="1">
      <alignment horizontal="justify" vertical="center" wrapText="1"/>
    </xf>
    <xf numFmtId="0" fontId="1" fillId="0" borderId="0" xfId="0" applyFont="1" applyAlignment="1">
      <alignment horizontal="justify" vertical="center" wrapText="1"/>
    </xf>
    <xf numFmtId="0" fontId="7" fillId="0" borderId="0" xfId="0" applyFont="1"/>
    <xf numFmtId="0" fontId="7" fillId="0" borderId="0" xfId="0" applyFont="1" applyAlignment="1">
      <alignment horizontal="right"/>
    </xf>
    <xf numFmtId="0" fontId="6" fillId="0" borderId="0" xfId="0" applyFont="1" applyAlignment="1">
      <alignment horizontal="justify" vertical="center"/>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0" fillId="0" borderId="1" xfId="0" applyFont="1" applyBorder="1"/>
    <xf numFmtId="164" fontId="2" fillId="0" borderId="1" xfId="0" applyNumberFormat="1" applyFont="1" applyBorder="1" applyAlignment="1">
      <alignment horizontal="center" vertical="center" wrapText="1"/>
    </xf>
    <xf numFmtId="0" fontId="2" fillId="0" borderId="1" xfId="0" applyFont="1" applyBorder="1" applyAlignment="1">
      <alignment horizontal="justify" vertical="center" wrapText="1"/>
    </xf>
    <xf numFmtId="0" fontId="11" fillId="0" borderId="0" xfId="0" applyFont="1"/>
    <xf numFmtId="0" fontId="9" fillId="2" borderId="6" xfId="0" applyFont="1" applyFill="1" applyBorder="1" applyAlignment="1">
      <alignment horizontal="center" vertical="center" wrapText="1"/>
    </xf>
    <xf numFmtId="0" fontId="12" fillId="0" borderId="0" xfId="0" applyFont="1"/>
    <xf numFmtId="0" fontId="13" fillId="0" borderId="0" xfId="0" applyFont="1"/>
    <xf numFmtId="0" fontId="12" fillId="0" borderId="0" xfId="0" applyFont="1" applyAlignment="1">
      <alignment horizontal="justify" vertical="center"/>
    </xf>
    <xf numFmtId="0" fontId="8" fillId="2" borderId="6" xfId="0" applyFont="1" applyFill="1" applyBorder="1" applyAlignment="1">
      <alignment horizontal="center" vertical="center" wrapText="1"/>
    </xf>
    <xf numFmtId="0" fontId="10" fillId="0" borderId="0" xfId="0" applyFont="1" applyAlignment="1">
      <alignment horizontal="left"/>
    </xf>
    <xf numFmtId="165" fontId="10" fillId="0" borderId="0" xfId="0" applyNumberFormat="1" applyFont="1" applyAlignment="1">
      <alignment horizontal="center"/>
    </xf>
    <xf numFmtId="0" fontId="10" fillId="0" borderId="0" xfId="0" applyFont="1"/>
    <xf numFmtId="166" fontId="9" fillId="2" borderId="1" xfId="0" applyNumberFormat="1" applyFont="1" applyFill="1" applyBorder="1" applyAlignment="1">
      <alignment horizontal="center" vertical="center" wrapText="1"/>
    </xf>
    <xf numFmtId="166" fontId="7" fillId="0" borderId="1" xfId="0" applyNumberFormat="1" applyFont="1" applyBorder="1" applyAlignment="1">
      <alignment horizontal="center" vertical="center"/>
    </xf>
    <xf numFmtId="0" fontId="6" fillId="0" borderId="0" xfId="0" applyFont="1"/>
    <xf numFmtId="0" fontId="6" fillId="0" borderId="0" xfId="0" applyFont="1" applyAlignment="1">
      <alignment horizontal="left" vertical="center"/>
    </xf>
    <xf numFmtId="165" fontId="1"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0" fontId="12" fillId="0" borderId="0" xfId="0" applyFont="1" applyAlignment="1">
      <alignment horizontal="left" vertical="center"/>
    </xf>
    <xf numFmtId="165" fontId="7" fillId="0" borderId="1" xfId="0" applyNumberFormat="1" applyFont="1" applyBorder="1" applyAlignment="1">
      <alignment horizontal="center" vertical="center"/>
    </xf>
    <xf numFmtId="165" fontId="10" fillId="0" borderId="1" xfId="0" applyNumberFormat="1" applyFont="1" applyBorder="1" applyAlignment="1">
      <alignment horizontal="center"/>
    </xf>
    <xf numFmtId="164" fontId="2" fillId="0" borderId="1" xfId="0" applyNumberFormat="1" applyFont="1" applyBorder="1" applyAlignment="1">
      <alignment horizontal="center" vertical="center" wrapText="1"/>
    </xf>
    <xf numFmtId="165"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165" fontId="2" fillId="0" borderId="1" xfId="0" applyNumberFormat="1" applyFont="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horizontal="left" wrapText="1"/>
    </xf>
    <xf numFmtId="0" fontId="4" fillId="0" borderId="0" xfId="0" applyFont="1" applyAlignment="1">
      <alignment horizontal="center" vertical="center"/>
    </xf>
    <xf numFmtId="0" fontId="4" fillId="0" borderId="0" xfId="0" applyFont="1" applyAlignment="1">
      <alignment horizontal="center" vertical="center" wrapText="1"/>
    </xf>
    <xf numFmtId="0" fontId="10" fillId="0" borderId="1" xfId="0" applyFont="1" applyBorder="1" applyAlignment="1">
      <alignment horizontal="left"/>
    </xf>
    <xf numFmtId="0" fontId="9" fillId="2" borderId="6"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cellXfs>
  <cellStyles count="1">
    <cellStyle name="Звичайни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view="pageBreakPreview" zoomScaleNormal="100" zoomScaleSheetLayoutView="100" workbookViewId="0">
      <selection activeCell="A3" sqref="A3:XFD3"/>
    </sheetView>
  </sheetViews>
  <sheetFormatPr defaultRowHeight="14.4" x14ac:dyDescent="0.3"/>
  <cols>
    <col min="1" max="1" width="40.109375" customWidth="1"/>
    <col min="2" max="2" width="5.33203125" customWidth="1"/>
    <col min="3" max="3" width="4.109375" customWidth="1"/>
    <col min="4" max="4" width="2.6640625" customWidth="1"/>
    <col min="5" max="5" width="4.33203125" customWidth="1"/>
    <col min="6" max="6" width="4.88671875" customWidth="1"/>
    <col min="7" max="7" width="15.5546875" customWidth="1"/>
  </cols>
  <sheetData>
    <row r="1" spans="1:22" x14ac:dyDescent="0.3">
      <c r="C1" s="14" t="s">
        <v>42</v>
      </c>
    </row>
    <row r="2" spans="1:22" x14ac:dyDescent="0.3">
      <c r="C2" s="14" t="s">
        <v>40</v>
      </c>
    </row>
    <row r="3" spans="1:22" x14ac:dyDescent="0.3">
      <c r="C3" s="14" t="s">
        <v>41</v>
      </c>
    </row>
    <row r="4" spans="1:22" x14ac:dyDescent="0.3">
      <c r="C4" s="14" t="s">
        <v>46</v>
      </c>
    </row>
    <row r="5" spans="1:22" s="23" customFormat="1" ht="13.2" x14ac:dyDescent="0.25">
      <c r="C5" s="27" t="s">
        <v>39</v>
      </c>
      <c r="D5" s="24"/>
      <c r="E5" s="24"/>
    </row>
    <row r="6" spans="1:22" s="23" customFormat="1" ht="14.25" customHeight="1" x14ac:dyDescent="0.25">
      <c r="V6" s="6" t="s">
        <v>19</v>
      </c>
    </row>
    <row r="7" spans="1:22" s="15" customFormat="1" ht="14.25" customHeight="1" x14ac:dyDescent="0.25">
      <c r="V7" s="16"/>
    </row>
    <row r="8" spans="1:22" ht="14.25" customHeight="1" x14ac:dyDescent="0.3">
      <c r="A8" s="34" t="s">
        <v>23</v>
      </c>
      <c r="B8" s="34"/>
      <c r="C8" s="34"/>
      <c r="D8" s="34"/>
      <c r="E8" s="34"/>
      <c r="F8" s="34"/>
      <c r="G8" s="34"/>
      <c r="V8" s="6"/>
    </row>
    <row r="9" spans="1:22" ht="46.95" customHeight="1" x14ac:dyDescent="0.3">
      <c r="A9" s="35" t="s">
        <v>33</v>
      </c>
      <c r="B9" s="35"/>
      <c r="C9" s="35"/>
      <c r="D9" s="35"/>
      <c r="E9" s="35"/>
      <c r="F9" s="35"/>
      <c r="G9" s="35"/>
    </row>
    <row r="10" spans="1:22" ht="7.5" customHeight="1" x14ac:dyDescent="0.3">
      <c r="A10" s="1"/>
    </row>
    <row r="11" spans="1:22" x14ac:dyDescent="0.3">
      <c r="G11" s="5" t="s">
        <v>28</v>
      </c>
    </row>
    <row r="12" spans="1:22" ht="30" customHeight="1" x14ac:dyDescent="0.3">
      <c r="A12" s="32" t="s">
        <v>0</v>
      </c>
      <c r="B12" s="36" t="s">
        <v>1</v>
      </c>
      <c r="C12" s="37"/>
      <c r="D12" s="37"/>
      <c r="E12" s="37"/>
      <c r="F12" s="38"/>
      <c r="G12" s="32" t="s">
        <v>2</v>
      </c>
    </row>
    <row r="13" spans="1:22" ht="15.6" x14ac:dyDescent="0.3">
      <c r="A13" s="32"/>
      <c r="B13" s="36" t="s">
        <v>3</v>
      </c>
      <c r="C13" s="37"/>
      <c r="D13" s="37"/>
      <c r="E13" s="37"/>
      <c r="F13" s="38"/>
      <c r="G13" s="32"/>
    </row>
    <row r="14" spans="1:22" ht="15.75" customHeight="1" x14ac:dyDescent="0.3">
      <c r="A14" s="32"/>
      <c r="B14" s="32" t="s">
        <v>34</v>
      </c>
      <c r="C14" s="32"/>
      <c r="D14" s="32"/>
      <c r="E14" s="32"/>
      <c r="F14" s="32"/>
      <c r="G14" s="32"/>
    </row>
    <row r="15" spans="1:22" ht="20.25" customHeight="1" x14ac:dyDescent="0.3">
      <c r="A15" s="2" t="s">
        <v>4</v>
      </c>
      <c r="B15" s="31">
        <f>B18</f>
        <v>46833.46</v>
      </c>
      <c r="C15" s="31"/>
      <c r="D15" s="31"/>
      <c r="E15" s="31"/>
      <c r="F15" s="31"/>
      <c r="G15" s="25">
        <f>G18</f>
        <v>46833.46</v>
      </c>
    </row>
    <row r="16" spans="1:22" s="12" customFormat="1" ht="15.6" x14ac:dyDescent="0.3">
      <c r="A16" s="11" t="s">
        <v>5</v>
      </c>
      <c r="B16" s="33" t="s">
        <v>10</v>
      </c>
      <c r="C16" s="33"/>
      <c r="D16" s="33"/>
      <c r="E16" s="33"/>
      <c r="F16" s="33"/>
      <c r="G16" s="26" t="s">
        <v>10</v>
      </c>
    </row>
    <row r="17" spans="1:7" s="12" customFormat="1" ht="15.6" x14ac:dyDescent="0.3">
      <c r="A17" s="11" t="s">
        <v>6</v>
      </c>
      <c r="B17" s="33"/>
      <c r="C17" s="33"/>
      <c r="D17" s="33"/>
      <c r="E17" s="33"/>
      <c r="F17" s="33"/>
      <c r="G17" s="26"/>
    </row>
    <row r="18" spans="1:7" s="12" customFormat="1" ht="32.25" customHeight="1" x14ac:dyDescent="0.3">
      <c r="A18" s="11" t="s">
        <v>11</v>
      </c>
      <c r="B18" s="33">
        <f>2454+30877.26+12062.9+1439.3</f>
        <v>46833.46</v>
      </c>
      <c r="C18" s="33"/>
      <c r="D18" s="33"/>
      <c r="E18" s="33"/>
      <c r="F18" s="33"/>
      <c r="G18" s="26">
        <f>B18</f>
        <v>46833.46</v>
      </c>
    </row>
    <row r="19" spans="1:7" s="12" customFormat="1" ht="15.6" x14ac:dyDescent="0.3">
      <c r="A19" s="11" t="s">
        <v>8</v>
      </c>
      <c r="B19" s="30" t="s">
        <v>24</v>
      </c>
      <c r="C19" s="30"/>
      <c r="D19" s="30"/>
      <c r="E19" s="30"/>
      <c r="F19" s="30"/>
      <c r="G19" s="10"/>
    </row>
    <row r="20" spans="1:7" s="12" customFormat="1" ht="15.6" x14ac:dyDescent="0.3">
      <c r="A20" s="11" t="s">
        <v>9</v>
      </c>
      <c r="B20" s="30" t="s">
        <v>10</v>
      </c>
      <c r="C20" s="30"/>
      <c r="D20" s="30"/>
      <c r="E20" s="30"/>
      <c r="F20" s="30"/>
      <c r="G20" s="10" t="s">
        <v>10</v>
      </c>
    </row>
    <row r="22" spans="1:7" ht="15.6" x14ac:dyDescent="0.3">
      <c r="A22" s="3" t="s">
        <v>31</v>
      </c>
      <c r="B22" s="4"/>
      <c r="C22" s="4"/>
      <c r="D22" s="4"/>
      <c r="E22" s="4" t="s">
        <v>32</v>
      </c>
    </row>
    <row r="23" spans="1:7" x14ac:dyDescent="0.3">
      <c r="A23" s="4"/>
      <c r="B23" s="4"/>
      <c r="C23" s="4"/>
      <c r="D23" s="4"/>
      <c r="E23" s="4"/>
      <c r="F23" s="4"/>
      <c r="G23" s="4"/>
    </row>
    <row r="27" spans="1:7" ht="14.25" customHeight="1" x14ac:dyDescent="0.3"/>
  </sheetData>
  <mergeCells count="13">
    <mergeCell ref="A8:G8"/>
    <mergeCell ref="A12:A14"/>
    <mergeCell ref="G12:G14"/>
    <mergeCell ref="A9:G9"/>
    <mergeCell ref="B12:F12"/>
    <mergeCell ref="B13:F13"/>
    <mergeCell ref="B19:F19"/>
    <mergeCell ref="B20:F20"/>
    <mergeCell ref="B15:F15"/>
    <mergeCell ref="B14:F14"/>
    <mergeCell ref="B16:F16"/>
    <mergeCell ref="B17:F17"/>
    <mergeCell ref="B18:F18"/>
  </mergeCells>
  <pageMargins left="1.1811023622047245"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abSelected="1" view="pageBreakPreview" zoomScaleNormal="100" zoomScaleSheetLayoutView="100" workbookViewId="0">
      <selection activeCell="G18" sqref="G18"/>
    </sheetView>
  </sheetViews>
  <sheetFormatPr defaultRowHeight="14.4" x14ac:dyDescent="0.3"/>
  <cols>
    <col min="1" max="1" width="6" customWidth="1"/>
    <col min="2" max="2" width="21.109375" customWidth="1"/>
    <col min="3" max="3" width="25.6640625" customWidth="1"/>
    <col min="4" max="4" width="10.33203125" customWidth="1"/>
    <col min="5" max="5" width="58.109375" customWidth="1"/>
    <col min="6" max="6" width="21.44140625" customWidth="1"/>
    <col min="7" max="7" width="16" customWidth="1"/>
    <col min="8" max="8" width="30.6640625" customWidth="1"/>
  </cols>
  <sheetData>
    <row r="1" spans="1:8" x14ac:dyDescent="0.3">
      <c r="G1" s="14" t="s">
        <v>37</v>
      </c>
    </row>
    <row r="2" spans="1:8" x14ac:dyDescent="0.3">
      <c r="G2" s="14" t="s">
        <v>40</v>
      </c>
    </row>
    <row r="3" spans="1:8" x14ac:dyDescent="0.3">
      <c r="G3" s="14" t="s">
        <v>41</v>
      </c>
    </row>
    <row r="4" spans="1:8" x14ac:dyDescent="0.3">
      <c r="G4" s="14" t="s">
        <v>48</v>
      </c>
    </row>
    <row r="5" spans="1:8" x14ac:dyDescent="0.3">
      <c r="G5" s="14" t="s">
        <v>43</v>
      </c>
    </row>
    <row r="6" spans="1:8" x14ac:dyDescent="0.3">
      <c r="G6" s="14"/>
    </row>
    <row r="7" spans="1:8" x14ac:dyDescent="0.3">
      <c r="G7" s="14"/>
    </row>
    <row r="8" spans="1:8" x14ac:dyDescent="0.3">
      <c r="G8" s="14"/>
    </row>
    <row r="9" spans="1:8" ht="15" customHeight="1" x14ac:dyDescent="0.3">
      <c r="A9" s="40" t="s">
        <v>22</v>
      </c>
      <c r="B9" s="40"/>
      <c r="C9" s="40"/>
      <c r="D9" s="40"/>
      <c r="E9" s="40"/>
      <c r="F9" s="40"/>
      <c r="G9" s="40"/>
      <c r="H9" s="40"/>
    </row>
    <row r="10" spans="1:8" ht="16.2" customHeight="1" x14ac:dyDescent="0.3">
      <c r="A10" s="41" t="s">
        <v>33</v>
      </c>
      <c r="B10" s="41"/>
      <c r="C10" s="41"/>
      <c r="D10" s="41"/>
      <c r="E10" s="41"/>
      <c r="F10" s="41"/>
      <c r="G10" s="41"/>
      <c r="H10" s="41"/>
    </row>
    <row r="11" spans="1:8" ht="6.6" customHeight="1" x14ac:dyDescent="0.3">
      <c r="A11" s="4"/>
      <c r="B11" s="4"/>
      <c r="C11" s="4"/>
      <c r="D11" s="4"/>
      <c r="E11" s="4"/>
      <c r="F11" s="4"/>
      <c r="G11" s="4"/>
      <c r="H11" s="4"/>
    </row>
    <row r="12" spans="1:8" ht="64.5" customHeight="1" x14ac:dyDescent="0.3">
      <c r="A12" s="17" t="s">
        <v>18</v>
      </c>
      <c r="B12" s="13" t="s">
        <v>12</v>
      </c>
      <c r="C12" s="13" t="s">
        <v>13</v>
      </c>
      <c r="D12" s="13" t="s">
        <v>14</v>
      </c>
      <c r="E12" s="13" t="s">
        <v>15</v>
      </c>
      <c r="F12" s="13" t="s">
        <v>16</v>
      </c>
      <c r="G12" s="7" t="s">
        <v>26</v>
      </c>
      <c r="H12" s="13" t="s">
        <v>17</v>
      </c>
    </row>
    <row r="13" spans="1:8" ht="59.4" customHeight="1" x14ac:dyDescent="0.3">
      <c r="A13" s="43" t="s">
        <v>20</v>
      </c>
      <c r="B13" s="43" t="s">
        <v>25</v>
      </c>
      <c r="C13" s="46" t="s">
        <v>38</v>
      </c>
      <c r="D13" s="13" t="s">
        <v>34</v>
      </c>
      <c r="E13" s="7" t="s">
        <v>35</v>
      </c>
      <c r="F13" s="13" t="s">
        <v>7</v>
      </c>
      <c r="G13" s="21">
        <v>600</v>
      </c>
      <c r="H13" s="43" t="s">
        <v>27</v>
      </c>
    </row>
    <row r="14" spans="1:8" ht="63.75" customHeight="1" x14ac:dyDescent="0.3">
      <c r="A14" s="44"/>
      <c r="B14" s="44"/>
      <c r="C14" s="47"/>
      <c r="D14" s="7" t="s">
        <v>34</v>
      </c>
      <c r="E14" s="8" t="s">
        <v>29</v>
      </c>
      <c r="F14" s="7" t="s">
        <v>7</v>
      </c>
      <c r="G14" s="22">
        <v>186.5</v>
      </c>
      <c r="H14" s="44"/>
    </row>
    <row r="15" spans="1:8" ht="73.5" customHeight="1" x14ac:dyDescent="0.3">
      <c r="A15" s="44"/>
      <c r="B15" s="44"/>
      <c r="C15" s="47"/>
      <c r="D15" s="7" t="s">
        <v>34</v>
      </c>
      <c r="E15" s="7" t="s">
        <v>36</v>
      </c>
      <c r="F15" s="7" t="s">
        <v>7</v>
      </c>
      <c r="G15" s="22">
        <f>16850+550</f>
        <v>17400</v>
      </c>
      <c r="H15" s="44"/>
    </row>
    <row r="16" spans="1:8" ht="67.5" customHeight="1" x14ac:dyDescent="0.3">
      <c r="A16" s="44"/>
      <c r="B16" s="44"/>
      <c r="C16" s="47"/>
      <c r="D16" s="7" t="s">
        <v>34</v>
      </c>
      <c r="E16" s="7" t="s">
        <v>47</v>
      </c>
      <c r="F16" s="7" t="s">
        <v>7</v>
      </c>
      <c r="G16" s="22">
        <v>1439.3</v>
      </c>
      <c r="H16" s="44"/>
    </row>
    <row r="17" spans="1:8" ht="75" customHeight="1" x14ac:dyDescent="0.3">
      <c r="A17" s="44"/>
      <c r="B17" s="44"/>
      <c r="C17" s="47"/>
      <c r="D17" s="7" t="s">
        <v>34</v>
      </c>
      <c r="E17" s="7" t="s">
        <v>30</v>
      </c>
      <c r="F17" s="7" t="s">
        <v>7</v>
      </c>
      <c r="G17" s="28">
        <f>1667.5+2891.56</f>
        <v>4559.0599999999995</v>
      </c>
      <c r="H17" s="44"/>
    </row>
    <row r="18" spans="1:8" ht="68.25" customHeight="1" x14ac:dyDescent="0.3">
      <c r="A18" s="44"/>
      <c r="B18" s="44"/>
      <c r="C18" s="47"/>
      <c r="D18" s="7" t="s">
        <v>34</v>
      </c>
      <c r="E18" s="7" t="s">
        <v>44</v>
      </c>
      <c r="F18" s="7" t="s">
        <v>7</v>
      </c>
      <c r="G18" s="28">
        <f>9998.3+12062.9</f>
        <v>22061.199999999997</v>
      </c>
      <c r="H18" s="44"/>
    </row>
    <row r="19" spans="1:8" ht="78.75" customHeight="1" x14ac:dyDescent="0.3">
      <c r="A19" s="45"/>
      <c r="B19" s="45"/>
      <c r="C19" s="48"/>
      <c r="D19" s="7" t="s">
        <v>34</v>
      </c>
      <c r="E19" s="7" t="s">
        <v>45</v>
      </c>
      <c r="F19" s="7" t="s">
        <v>7</v>
      </c>
      <c r="G19" s="22">
        <f>387.4+200</f>
        <v>587.4</v>
      </c>
      <c r="H19" s="45"/>
    </row>
    <row r="20" spans="1:8" x14ac:dyDescent="0.3">
      <c r="A20" s="42" t="s">
        <v>21</v>
      </c>
      <c r="B20" s="42"/>
      <c r="C20" s="42"/>
      <c r="D20" s="42"/>
      <c r="E20" s="42"/>
      <c r="F20" s="42"/>
      <c r="G20" s="29">
        <f>G13+G14+G15+G16+G17+G18+G19</f>
        <v>46833.46</v>
      </c>
      <c r="H20" s="9"/>
    </row>
    <row r="21" spans="1:8" x14ac:dyDescent="0.3">
      <c r="A21" s="18"/>
      <c r="B21" s="18"/>
      <c r="C21" s="18"/>
      <c r="D21" s="18"/>
      <c r="E21" s="18"/>
      <c r="F21" s="18"/>
      <c r="G21" s="19"/>
      <c r="H21" s="20"/>
    </row>
    <row r="22" spans="1:8" ht="13.95" customHeight="1" x14ac:dyDescent="0.3">
      <c r="B22" s="4"/>
      <c r="C22" s="39" t="s">
        <v>31</v>
      </c>
      <c r="D22" s="39"/>
      <c r="F22" s="4" t="s">
        <v>32</v>
      </c>
    </row>
  </sheetData>
  <mergeCells count="8">
    <mergeCell ref="C22:D22"/>
    <mergeCell ref="A9:H9"/>
    <mergeCell ref="A10:H10"/>
    <mergeCell ref="A20:F20"/>
    <mergeCell ref="A13:A19"/>
    <mergeCell ref="B13:B19"/>
    <mergeCell ref="C13:C19"/>
    <mergeCell ref="H13:H19"/>
  </mergeCells>
  <pageMargins left="0.19685039370078741" right="0.19685039370078741" top="0.39370078740157483" bottom="0.19685039370078741" header="0.19685039370078741" footer="0.19685039370078741"/>
  <pageSetup paperSize="9" scale="75"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1</vt:i4>
      </vt:variant>
    </vt:vector>
  </HeadingPairs>
  <TitlesOfParts>
    <vt:vector size="3" baseType="lpstr">
      <vt:lpstr>Дод.1ресурсне забезпечення</vt:lpstr>
      <vt:lpstr>Дод.2перелік заходів</vt:lpstr>
      <vt:lpstr>'Дод.1ресурсне забезпечення'!Область_друку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2023-03-08T13:29:20Z</dcterms:modified>
</cp:coreProperties>
</file>