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0 сесія 29.03.2023\№356 Зміни до бюджету\"/>
    </mc:Choice>
  </mc:AlternateContent>
  <xr:revisionPtr revIDLastSave="0" documentId="13_ncr:1_{B4297904-5B95-4395-8252-B266432C5EA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  <c r="D26" i="1" l="1"/>
  <c r="F28" i="1" l="1"/>
  <c r="D28" i="1"/>
  <c r="E26" i="1" l="1"/>
  <c r="E25" i="1" l="1"/>
  <c r="D25" i="1"/>
  <c r="E38" i="1"/>
  <c r="D38" i="1"/>
  <c r="D37" i="1" s="1"/>
  <c r="F40" i="1"/>
  <c r="E40" i="1"/>
  <c r="D40" i="1"/>
  <c r="F26" i="1"/>
  <c r="F38" i="1" s="1"/>
  <c r="F37" i="1" l="1"/>
  <c r="F25" i="1"/>
  <c r="E37" i="1"/>
  <c r="C40" i="1"/>
  <c r="C28" i="1"/>
  <c r="E36" i="1" l="1"/>
  <c r="E35" i="1" s="1"/>
  <c r="F36" i="1"/>
  <c r="F35" i="1" s="1"/>
  <c r="D36" i="1"/>
  <c r="E34" i="1"/>
  <c r="E33" i="1" s="1"/>
  <c r="F34" i="1"/>
  <c r="F33" i="1" s="1"/>
  <c r="D34" i="1"/>
  <c r="D33" i="1" s="1"/>
  <c r="C38" i="1"/>
  <c r="C39" i="1"/>
  <c r="E21" i="1"/>
  <c r="F21" i="1"/>
  <c r="E23" i="1"/>
  <c r="F23" i="1"/>
  <c r="C27" i="1"/>
  <c r="C26" i="1"/>
  <c r="F20" i="1" l="1"/>
  <c r="E20" i="1"/>
  <c r="F19" i="1"/>
  <c r="E19" i="1"/>
  <c r="D20" i="1"/>
  <c r="D19" i="1" s="1"/>
  <c r="C37" i="1"/>
  <c r="C36" i="1"/>
  <c r="D35" i="1"/>
  <c r="C35" i="1" s="1"/>
  <c r="F32" i="1"/>
  <c r="F31" i="1" s="1"/>
  <c r="F41" i="1" s="1"/>
  <c r="E32" i="1"/>
  <c r="E31" i="1" s="1"/>
  <c r="E41" i="1" s="1"/>
  <c r="C34" i="1"/>
  <c r="C33" i="1"/>
  <c r="C25" i="1"/>
  <c r="D32" i="1" l="1"/>
  <c r="D31" i="1" s="1"/>
  <c r="D41" i="1" s="1"/>
  <c r="F29" i="1"/>
  <c r="F17" i="1"/>
  <c r="E29" i="1"/>
  <c r="E17" i="1"/>
  <c r="D29" i="1"/>
  <c r="D17" i="1"/>
  <c r="C20" i="1"/>
  <c r="C31" i="1"/>
  <c r="C41" i="1" s="1"/>
  <c r="C19" i="1"/>
  <c r="C32" i="1"/>
  <c r="C29" i="1" l="1"/>
  <c r="C17" i="1"/>
</calcChain>
</file>

<file path=xl/sharedStrings.xml><?xml version="1.0" encoding="utf-8"?>
<sst xmlns="http://schemas.openxmlformats.org/spreadsheetml/2006/main" count="65" uniqueCount="53">
  <si>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</si>
  <si>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</si>
  <si>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</si>
  <si>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</si>
  <si>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</si>
  <si>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</si>
  <si>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</si>
  <si>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</si>
  <si>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</si>
  <si>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</si>
  <si>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</si>
  <si>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</si>
  <si>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</si>
  <si>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</si>
  <si>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</si>
  <si>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</si>
  <si>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</si>
  <si>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</si>
  <si>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</si>
  <si>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</si>
  <si>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</si>
  <si>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</si>
  <si>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</si>
  <si>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</si>
  <si>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</si>
  <si>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</si>
  <si>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</si>
  <si>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</si>
  <si>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</si>
  <si>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</si>
  <si>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</si>
  <si>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</si>
  <si>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</si>
  <si>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</si>
  <si>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</si>
  <si>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</si>
  <si>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</si>
  <si>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</si>
  <si>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</si>
  <si>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</si>
  <si>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</si>
  <si>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</si>
  <si>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</si>
  <si>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</si>
  <si>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Начальник фінансового управління                                                      Ольга Яковенко</t>
  </si>
  <si>
    <t>Фінансування бюджету Чорноморської міської територіальної громади  на 2023 рік</t>
  </si>
  <si>
    <t>1558900000</t>
  </si>
  <si>
    <t>"Додаток 2</t>
  </si>
  <si>
    <t>від 20.12.2022 № 284 - VIII"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</si>
  <si>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</si>
  <si>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</si>
  <si>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>Додаток 1</t>
  </si>
  <si>
    <t>від 29.03.2023 №  356 -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</si>
</sst>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4" xfId="0" applyFont="1" applyFill="1" applyBorder="1"/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3"/>
  <sheetViews>
    <sheetView tabSelected="1" workbookViewId="0">
      <selection activeCell="D4" sqref="D4:E4"/>
    </sheetView>
  </sheetViews>
  <sheetFormatPr defaultColWidth="8.88671875" defaultRowHeight="15.6" x14ac:dyDescent="0.3"/>
  <cols>
    <col min="1" max="1" width="8.5546875" style="1" customWidth="1"/>
    <col min="2" max="2" width="41.109375" style="1" customWidth="1"/>
    <col min="3" max="3" width="18.88671875" style="1" customWidth="1"/>
    <col min="4" max="5" width="18.44140625" style="1" customWidth="1"/>
    <col min="6" max="6" width="18.109375" style="1" customWidth="1"/>
    <col min="7" max="16384" width="8.88671875" style="1"/>
  </cols>
  <sheetData>
    <row r="1" spans="1:6" x14ac:dyDescent="0.3">
      <c r="D1" s="1" t="s">
        <v>51</v>
      </c>
    </row>
    <row r="2" spans="1:6" x14ac:dyDescent="0.3">
      <c r="D2" s="1" t="s">
        <v>42</v>
      </c>
    </row>
    <row r="3" spans="1:6" x14ac:dyDescent="0.3">
      <c r="D3" s="1" t="s">
        <v>43</v>
      </c>
    </row>
    <row r="4" spans="1:6" x14ac:dyDescent="0.3">
      <c r="D4" s="1" t="s">
        <v>52</v>
      </c>
    </row>
    <row r="6" spans="1:6" x14ac:dyDescent="0.3">
      <c r="D6" s="1" t="s">
        <v>47</v>
      </c>
    </row>
    <row r="7" spans="1:6" x14ac:dyDescent="0.3">
      <c r="D7" s="1" t="s">
        <v>42</v>
      </c>
    </row>
    <row r="8" spans="1:6" x14ac:dyDescent="0.3">
      <c r="D8" s="1" t="s">
        <v>43</v>
      </c>
    </row>
    <row r="9" spans="1:6" x14ac:dyDescent="0.3">
      <c r="D9" s="1" t="s">
        <v>48</v>
      </c>
    </row>
    <row r="10" spans="1:6" ht="25.5" customHeight="1" x14ac:dyDescent="0.3">
      <c r="A10" s="22" t="s">
        <v>45</v>
      </c>
      <c r="B10" s="18"/>
      <c r="C10" s="18"/>
      <c r="D10" s="18"/>
      <c r="E10" s="18"/>
      <c r="F10" s="18"/>
    </row>
    <row r="11" spans="1:6" x14ac:dyDescent="0.3">
      <c r="A11" s="17" t="s">
        <v>46</v>
      </c>
    </row>
    <row r="12" spans="1:6" x14ac:dyDescent="0.3">
      <c r="A12" s="1" t="s">
        <v>0</v>
      </c>
      <c r="F12" s="6" t="s">
        <v>1</v>
      </c>
    </row>
    <row r="13" spans="1:6" s="7" customFormat="1" ht="13.2" x14ac:dyDescent="0.25">
      <c r="A13" s="23" t="s">
        <v>2</v>
      </c>
      <c r="B13" s="23" t="s">
        <v>3</v>
      </c>
      <c r="C13" s="23" t="s">
        <v>4</v>
      </c>
      <c r="D13" s="23" t="s">
        <v>5</v>
      </c>
      <c r="E13" s="23" t="s">
        <v>6</v>
      </c>
      <c r="F13" s="23"/>
    </row>
    <row r="14" spans="1:6" s="7" customFormat="1" ht="13.2" x14ac:dyDescent="0.25">
      <c r="A14" s="23"/>
      <c r="B14" s="23"/>
      <c r="C14" s="23"/>
      <c r="D14" s="23"/>
      <c r="E14" s="23" t="s">
        <v>7</v>
      </c>
      <c r="F14" s="23" t="s">
        <v>8</v>
      </c>
    </row>
    <row r="15" spans="1:6" s="7" customFormat="1" ht="13.2" x14ac:dyDescent="0.25">
      <c r="A15" s="23"/>
      <c r="B15" s="23"/>
      <c r="C15" s="23"/>
      <c r="D15" s="23"/>
      <c r="E15" s="23"/>
      <c r="F15" s="23"/>
    </row>
    <row r="16" spans="1:6" s="7" customFormat="1" ht="13.2" x14ac:dyDescent="0.25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</row>
    <row r="17" spans="1:6" s="15" customFormat="1" ht="13.2" x14ac:dyDescent="0.25">
      <c r="A17" s="24" t="s">
        <v>50</v>
      </c>
      <c r="B17" s="24"/>
      <c r="C17" s="16">
        <f>-C19</f>
        <v>-193006531.56999999</v>
      </c>
      <c r="D17" s="16">
        <f t="shared" ref="D17:F17" si="0">-D19</f>
        <v>-52770597.950000003</v>
      </c>
      <c r="E17" s="16">
        <f t="shared" si="0"/>
        <v>-140235933.62</v>
      </c>
      <c r="F17" s="16">
        <f t="shared" si="0"/>
        <v>-125539784.49000001</v>
      </c>
    </row>
    <row r="18" spans="1:6" ht="21" customHeight="1" x14ac:dyDescent="0.3">
      <c r="A18" s="19" t="s">
        <v>9</v>
      </c>
      <c r="B18" s="20"/>
      <c r="C18" s="20"/>
      <c r="D18" s="20"/>
      <c r="E18" s="20"/>
      <c r="F18" s="21"/>
    </row>
    <row r="19" spans="1:6" x14ac:dyDescent="0.3">
      <c r="A19" s="8" t="s">
        <v>10</v>
      </c>
      <c r="B19" s="9" t="s">
        <v>11</v>
      </c>
      <c r="C19" s="3">
        <f t="shared" ref="C19:C28" si="1">D19+E19</f>
        <v>193006531.56999999</v>
      </c>
      <c r="D19" s="3">
        <f>D20+D25</f>
        <v>52770597.950000003</v>
      </c>
      <c r="E19" s="3">
        <f t="shared" ref="E19:F19" si="2">E20+E25</f>
        <v>140235933.62</v>
      </c>
      <c r="F19" s="3">
        <f t="shared" si="2"/>
        <v>125539784.49000001</v>
      </c>
    </row>
    <row r="20" spans="1:6" ht="46.8" x14ac:dyDescent="0.3">
      <c r="A20" s="8" t="s">
        <v>12</v>
      </c>
      <c r="B20" s="9" t="s">
        <v>13</v>
      </c>
      <c r="C20" s="3">
        <f t="shared" si="1"/>
        <v>0</v>
      </c>
      <c r="D20" s="3">
        <f>D21+D23</f>
        <v>0</v>
      </c>
      <c r="E20" s="3">
        <f t="shared" ref="E20:F20" si="3">E21+E23</f>
        <v>0</v>
      </c>
      <c r="F20" s="3">
        <f t="shared" si="3"/>
        <v>0</v>
      </c>
    </row>
    <row r="21" spans="1:6" ht="46.8" x14ac:dyDescent="0.3">
      <c r="A21" s="8" t="s">
        <v>14</v>
      </c>
      <c r="B21" s="9" t="s">
        <v>15</v>
      </c>
      <c r="C21" s="3"/>
      <c r="D21" s="3"/>
      <c r="E21" s="3">
        <f t="shared" ref="E21:F21" si="4">E22</f>
        <v>0</v>
      </c>
      <c r="F21" s="3">
        <f t="shared" si="4"/>
        <v>0</v>
      </c>
    </row>
    <row r="22" spans="1:6" ht="31.2" x14ac:dyDescent="0.3">
      <c r="A22" s="10" t="s">
        <v>16</v>
      </c>
      <c r="B22" s="11" t="s">
        <v>17</v>
      </c>
      <c r="C22" s="4"/>
      <c r="D22" s="4"/>
      <c r="E22" s="4">
        <v>0</v>
      </c>
      <c r="F22" s="4">
        <v>0</v>
      </c>
    </row>
    <row r="23" spans="1:6" ht="31.2" x14ac:dyDescent="0.3">
      <c r="A23" s="8" t="s">
        <v>18</v>
      </c>
      <c r="B23" s="9" t="s">
        <v>19</v>
      </c>
      <c r="C23" s="3"/>
      <c r="D23" s="3"/>
      <c r="E23" s="3">
        <f t="shared" ref="E23:F23" si="5">E24</f>
        <v>0</v>
      </c>
      <c r="F23" s="3">
        <f t="shared" si="5"/>
        <v>0</v>
      </c>
    </row>
    <row r="24" spans="1:6" ht="31.2" x14ac:dyDescent="0.3">
      <c r="A24" s="10" t="s">
        <v>20</v>
      </c>
      <c r="B24" s="11" t="s">
        <v>21</v>
      </c>
      <c r="C24" s="4"/>
      <c r="D24" s="4"/>
      <c r="E24" s="4">
        <v>0</v>
      </c>
      <c r="F24" s="4">
        <v>0</v>
      </c>
    </row>
    <row r="25" spans="1:6" ht="31.2" x14ac:dyDescent="0.3">
      <c r="A25" s="8" t="s">
        <v>22</v>
      </c>
      <c r="B25" s="9" t="s">
        <v>23</v>
      </c>
      <c r="C25" s="3">
        <f t="shared" si="1"/>
        <v>193006531.56999999</v>
      </c>
      <c r="D25" s="3">
        <f>D26-D27+D28</f>
        <v>52770597.950000003</v>
      </c>
      <c r="E25" s="3">
        <f t="shared" ref="E25:F25" si="6">E26-E27+E28</f>
        <v>140235933.62</v>
      </c>
      <c r="F25" s="3">
        <f t="shared" si="6"/>
        <v>125539784.49000001</v>
      </c>
    </row>
    <row r="26" spans="1:6" x14ac:dyDescent="0.3">
      <c r="A26" s="10" t="s">
        <v>24</v>
      </c>
      <c r="B26" s="11" t="s">
        <v>25</v>
      </c>
      <c r="C26" s="4">
        <f t="shared" si="1"/>
        <v>194006531.56999999</v>
      </c>
      <c r="D26" s="4">
        <f>1000000+52074553.81+85417400.29+46204.14+17845092+8172000+2298310</f>
        <v>166853560.24000001</v>
      </c>
      <c r="E26" s="4">
        <f>12000000+456822.2+1176805.44+13519343.69</f>
        <v>27152971.329999998</v>
      </c>
      <c r="F26" s="4">
        <f>12000000+456822.2</f>
        <v>12456822.199999999</v>
      </c>
    </row>
    <row r="27" spans="1:6" x14ac:dyDescent="0.3">
      <c r="A27" s="10" t="s">
        <v>26</v>
      </c>
      <c r="B27" s="11" t="s">
        <v>27</v>
      </c>
      <c r="C27" s="4">
        <f t="shared" si="1"/>
        <v>1000000</v>
      </c>
      <c r="D27" s="4">
        <v>1000000</v>
      </c>
      <c r="E27" s="4">
        <v>0</v>
      </c>
      <c r="F27" s="4">
        <v>0</v>
      </c>
    </row>
    <row r="28" spans="1:6" ht="46.8" x14ac:dyDescent="0.3">
      <c r="A28" s="14">
        <v>208400</v>
      </c>
      <c r="B28" s="11" t="s">
        <v>49</v>
      </c>
      <c r="C28" s="4">
        <f t="shared" si="1"/>
        <v>0</v>
      </c>
      <c r="D28" s="4">
        <f>-85417400.29-17852762-8172000-1640800</f>
        <v>-113082962.29000001</v>
      </c>
      <c r="E28" s="4">
        <f>85417400.29+17852762+8172000+1640800</f>
        <v>113082962.29000001</v>
      </c>
      <c r="F28" s="4">
        <f>85417400.29+17852762+8172000+1640800</f>
        <v>113082962.29000001</v>
      </c>
    </row>
    <row r="29" spans="1:6" x14ac:dyDescent="0.3">
      <c r="A29" s="12" t="s">
        <v>29</v>
      </c>
      <c r="B29" s="13" t="s">
        <v>28</v>
      </c>
      <c r="C29" s="5">
        <f>C19</f>
        <v>193006531.56999999</v>
      </c>
      <c r="D29" s="5">
        <f t="shared" ref="D29:F29" si="7">D19</f>
        <v>52770597.950000003</v>
      </c>
      <c r="E29" s="5">
        <f t="shared" si="7"/>
        <v>140235933.62</v>
      </c>
      <c r="F29" s="5">
        <f t="shared" si="7"/>
        <v>125539784.49000001</v>
      </c>
    </row>
    <row r="30" spans="1:6" ht="21" customHeight="1" x14ac:dyDescent="0.3">
      <c r="A30" s="19" t="s">
        <v>30</v>
      </c>
      <c r="B30" s="20"/>
      <c r="C30" s="20"/>
      <c r="D30" s="20"/>
      <c r="E30" s="20"/>
      <c r="F30" s="21"/>
    </row>
    <row r="31" spans="1:6" ht="31.2" x14ac:dyDescent="0.3">
      <c r="A31" s="8" t="s">
        <v>31</v>
      </c>
      <c r="B31" s="9" t="s">
        <v>32</v>
      </c>
      <c r="C31" s="3">
        <f>D31+E31</f>
        <v>193006531.56999999</v>
      </c>
      <c r="D31" s="3">
        <f>D32+D37</f>
        <v>52770597.950000003</v>
      </c>
      <c r="E31" s="3">
        <f t="shared" ref="E31:F31" si="8">E32+E37</f>
        <v>140235933.62</v>
      </c>
      <c r="F31" s="3">
        <f t="shared" si="8"/>
        <v>125539784.49000001</v>
      </c>
    </row>
    <row r="32" spans="1:6" ht="46.8" x14ac:dyDescent="0.3">
      <c r="A32" s="8" t="s">
        <v>33</v>
      </c>
      <c r="B32" s="9" t="s">
        <v>13</v>
      </c>
      <c r="C32" s="3">
        <f t="shared" ref="C32:C40" si="9">D32+E32</f>
        <v>0</v>
      </c>
      <c r="D32" s="3">
        <f>D33+D35</f>
        <v>0</v>
      </c>
      <c r="E32" s="3">
        <f t="shared" ref="E32:F32" si="10">E33+E35</f>
        <v>0</v>
      </c>
      <c r="F32" s="3">
        <f t="shared" si="10"/>
        <v>0</v>
      </c>
    </row>
    <row r="33" spans="1:6" ht="46.8" x14ac:dyDescent="0.3">
      <c r="A33" s="8" t="s">
        <v>34</v>
      </c>
      <c r="B33" s="9" t="s">
        <v>15</v>
      </c>
      <c r="C33" s="3">
        <f t="shared" si="9"/>
        <v>0</v>
      </c>
      <c r="D33" s="3">
        <f>D34</f>
        <v>0</v>
      </c>
      <c r="E33" s="3">
        <f t="shared" ref="E33:F33" si="11">E34</f>
        <v>0</v>
      </c>
      <c r="F33" s="3">
        <f t="shared" si="11"/>
        <v>0</v>
      </c>
    </row>
    <row r="34" spans="1:6" ht="31.2" x14ac:dyDescent="0.3">
      <c r="A34" s="10" t="s">
        <v>35</v>
      </c>
      <c r="B34" s="11" t="s">
        <v>17</v>
      </c>
      <c r="C34" s="4">
        <f t="shared" si="9"/>
        <v>0</v>
      </c>
      <c r="D34" s="4">
        <f>D22</f>
        <v>0</v>
      </c>
      <c r="E34" s="4">
        <f t="shared" ref="E34:F34" si="12">E22</f>
        <v>0</v>
      </c>
      <c r="F34" s="4">
        <f t="shared" si="12"/>
        <v>0</v>
      </c>
    </row>
    <row r="35" spans="1:6" ht="31.2" x14ac:dyDescent="0.3">
      <c r="A35" s="8" t="s">
        <v>36</v>
      </c>
      <c r="B35" s="9" t="s">
        <v>19</v>
      </c>
      <c r="C35" s="3">
        <f t="shared" si="9"/>
        <v>0</v>
      </c>
      <c r="D35" s="3">
        <f>D36</f>
        <v>0</v>
      </c>
      <c r="E35" s="3">
        <f t="shared" ref="E35:F35" si="13">E36</f>
        <v>0</v>
      </c>
      <c r="F35" s="3">
        <f t="shared" si="13"/>
        <v>0</v>
      </c>
    </row>
    <row r="36" spans="1:6" ht="31.2" x14ac:dyDescent="0.3">
      <c r="A36" s="10" t="s">
        <v>37</v>
      </c>
      <c r="B36" s="11" t="s">
        <v>21</v>
      </c>
      <c r="C36" s="4">
        <f t="shared" si="9"/>
        <v>0</v>
      </c>
      <c r="D36" s="4">
        <f>D24</f>
        <v>0</v>
      </c>
      <c r="E36" s="4">
        <f t="shared" ref="E36:F36" si="14">E24</f>
        <v>0</v>
      </c>
      <c r="F36" s="4">
        <f t="shared" si="14"/>
        <v>0</v>
      </c>
    </row>
    <row r="37" spans="1:6" x14ac:dyDescent="0.3">
      <c r="A37" s="8" t="s">
        <v>38</v>
      </c>
      <c r="B37" s="9" t="s">
        <v>39</v>
      </c>
      <c r="C37" s="3">
        <f t="shared" si="9"/>
        <v>193006531.56999999</v>
      </c>
      <c r="D37" s="3">
        <f>D38-D39+D40</f>
        <v>52770597.950000003</v>
      </c>
      <c r="E37" s="3">
        <f t="shared" ref="E37:F37" si="15">E38-E39+E40</f>
        <v>140235933.62</v>
      </c>
      <c r="F37" s="3">
        <f t="shared" si="15"/>
        <v>125539784.49000001</v>
      </c>
    </row>
    <row r="38" spans="1:6" x14ac:dyDescent="0.3">
      <c r="A38" s="10" t="s">
        <v>40</v>
      </c>
      <c r="B38" s="11" t="s">
        <v>25</v>
      </c>
      <c r="C38" s="4">
        <f t="shared" si="9"/>
        <v>194006531.56999999</v>
      </c>
      <c r="D38" s="4">
        <f>D26</f>
        <v>166853560.24000001</v>
      </c>
      <c r="E38" s="4">
        <f t="shared" ref="E38:F38" si="16">E26</f>
        <v>27152971.329999998</v>
      </c>
      <c r="F38" s="4">
        <f t="shared" si="16"/>
        <v>12456822.199999999</v>
      </c>
    </row>
    <row r="39" spans="1:6" x14ac:dyDescent="0.3">
      <c r="A39" s="10" t="s">
        <v>41</v>
      </c>
      <c r="B39" s="11" t="s">
        <v>27</v>
      </c>
      <c r="C39" s="4">
        <f t="shared" si="9"/>
        <v>1000000</v>
      </c>
      <c r="D39" s="4">
        <v>1000000</v>
      </c>
      <c r="E39" s="4">
        <v>0</v>
      </c>
      <c r="F39" s="4">
        <v>0</v>
      </c>
    </row>
    <row r="40" spans="1:6" ht="46.8" x14ac:dyDescent="0.3">
      <c r="A40" s="14">
        <v>602400</v>
      </c>
      <c r="B40" s="11" t="s">
        <v>49</v>
      </c>
      <c r="C40" s="4">
        <f t="shared" si="9"/>
        <v>0</v>
      </c>
      <c r="D40" s="4">
        <f>D28</f>
        <v>-113082962.29000001</v>
      </c>
      <c r="E40" s="4">
        <f>E28</f>
        <v>113082962.29000001</v>
      </c>
      <c r="F40" s="4">
        <f>F28</f>
        <v>113082962.29000001</v>
      </c>
    </row>
    <row r="41" spans="1:6" x14ac:dyDescent="0.3">
      <c r="A41" s="12" t="s">
        <v>29</v>
      </c>
      <c r="B41" s="13" t="s">
        <v>28</v>
      </c>
      <c r="C41" s="3">
        <f>C31</f>
        <v>193006531.56999999</v>
      </c>
      <c r="D41" s="3">
        <f t="shared" ref="D41:F41" si="17">D31</f>
        <v>52770597.950000003</v>
      </c>
      <c r="E41" s="3">
        <f t="shared" si="17"/>
        <v>140235933.62</v>
      </c>
      <c r="F41" s="3">
        <f t="shared" si="17"/>
        <v>125539784.49000001</v>
      </c>
    </row>
    <row r="43" spans="1:6" x14ac:dyDescent="0.3">
      <c r="A43" s="18" t="s">
        <v>44</v>
      </c>
      <c r="B43" s="18"/>
      <c r="C43" s="18"/>
      <c r="D43" s="18"/>
      <c r="E43" s="18"/>
      <c r="F43" s="18"/>
    </row>
  </sheetData>
  <mergeCells count="12">
    <mergeCell ref="A43:F43"/>
    <mergeCell ref="A18:F18"/>
    <mergeCell ref="A30:F30"/>
    <mergeCell ref="A10:F10"/>
    <mergeCell ref="A13:A15"/>
    <mergeCell ref="B13:B15"/>
    <mergeCell ref="C13:C15"/>
    <mergeCell ref="D13:D15"/>
    <mergeCell ref="E13:F13"/>
    <mergeCell ref="E14:E15"/>
    <mergeCell ref="F14:F15"/>
    <mergeCell ref="A17:B17"/>
  </mergeCells>
  <pageMargins left="0.59055118110236227" right="0.59055118110236227" top="0.19685039370078741" bottom="0.19685039370078741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2023-03-08T10:18:26Z</cp:lastPrinted>
  <dcterms:created xsi:type="dcterms:W3CDTF">2021-12-07T08:29:48Z</dcterms:created>
  <dcterms:modified xsi:type="dcterms:W3CDTF">2023-03-29T07:26:35Z</dcterms:modified>
</cp:coreProperties>
</file>