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1 сесія 19.05.2023\№362 Виконання бюджету 1 кв 23 р\"/>
    </mc:Choice>
  </mc:AlternateContent>
  <xr:revisionPtr revIDLastSave="0" documentId="13_ncr:1_{DE4AC53C-55D8-4D2C-A3B6-C5D8BA5AAD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Ф" sheetId="3" r:id="rId1"/>
  </sheets>
  <externalReferences>
    <externalReference r:id="rId2"/>
  </externalReferences>
  <definedNames>
    <definedName name="_xlnm.Print_Titles" localSheetId="0">ДФ!$11:$11</definedName>
    <definedName name="_xlnm.Print_Area" localSheetId="0">ДФ!$A$1:$F$26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3" l="1"/>
  <c r="D17" i="3"/>
  <c r="F18" i="3"/>
  <c r="D12" i="3" l="1"/>
  <c r="F14" i="3" l="1"/>
  <c r="E23" i="3" l="1"/>
  <c r="E22" i="3" s="1"/>
  <c r="E20" i="3" s="1"/>
  <c r="D22" i="3"/>
  <c r="D20" i="3" s="1"/>
  <c r="F20" i="3" l="1"/>
  <c r="F23" i="3"/>
  <c r="E12" i="3"/>
  <c r="F12" i="3" s="1"/>
  <c r="F17" i="3" l="1"/>
  <c r="F15" i="3"/>
  <c r="F16" i="3" l="1"/>
  <c r="F22" i="3" l="1"/>
  <c r="F19" i="3"/>
</calcChain>
</file>

<file path=xl/sharedStrings.xml><?xml version="1.0" encoding="utf-8"?>
<sst xmlns="http://schemas.openxmlformats.org/spreadsheetml/2006/main" count="28" uniqueCount="27">
  <si>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</si>
  <si>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</si>
  <si>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</si>
  <si>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</si>
  <si>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Звіт про використання коштів</t>
  </si>
  <si>
    <t>% виконання</t>
  </si>
  <si>
    <t xml:space="preserve">Надходження, всього - </t>
  </si>
  <si>
    <t>Транспортний податок, в т.ч. :</t>
  </si>
  <si>
    <t>Транспортний податок з юридичних осіб</t>
  </si>
  <si>
    <t>Споживання</t>
  </si>
  <si>
    <t>0456</t>
  </si>
  <si>
    <t>Одеського району Одеської області</t>
  </si>
  <si>
    <t>Ольга ЯКОВЕНКО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</si>
  <si>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</si>
  <si>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(код бюджету)</t>
  </si>
  <si>
    <t>до рішення Чорноморської міської ради</t>
  </si>
  <si>
    <t>Частина акцизного податку з реалізації суб`єктами господарювання роздрібної торгівлі підакцизних товарів </t>
  </si>
  <si>
    <t>Начальник фінансового управління</t>
  </si>
  <si>
    <t>територіального дорожнього фонду у складі бюджету Чорноморської міської територіальної громади за 1 квартал 2023 року</t>
  </si>
  <si>
    <t>КДБ/ Код ТПКВКМБ/ТКВКБМС</t>
  </si>
  <si>
    <t xml:space="preserve">Обсяг доходів/обсяг видатків,          грн. </t>
  </si>
  <si>
    <t>Акцизний податок з вироблених в Україні підакцизних товарів (продукції) - пальне</t>
  </si>
  <si>
    <t>Акцизний податок з ввезених на митну територію України підакцизних товарів (продукції) - пальне</t>
  </si>
  <si>
    <t>Додаток 10</t>
  </si>
  <si>
    <t>Виконано, грн</t>
  </si>
  <si>
    <t>Транспортний податок з фізичних осіб</t>
  </si>
  <si>
    <t>від   19.05.  2023  №    362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</si>
</sst>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5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165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12" fillId="0" borderId="2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0" fontId="13" fillId="0" borderId="0" xfId="0" applyFont="1" applyAlignment="1">
      <alignment horizontal="right"/>
    </xf>
    <xf numFmtId="0" fontId="6" fillId="0" borderId="0" xfId="0" applyFont="1"/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4" fillId="0" borderId="1" xfId="3" applyFont="1" applyBorder="1" applyAlignment="1">
      <alignment horizontal="center" vertical="center" wrapText="1"/>
    </xf>
    <xf numFmtId="0" fontId="15" fillId="0" borderId="0" xfId="0" applyFont="1"/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justify" vertical="center" wrapText="1"/>
    </xf>
    <xf numFmtId="4" fontId="2" fillId="2" borderId="1" xfId="0" applyNumberFormat="1" applyFont="1" applyFill="1" applyBorder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3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top"/>
    </xf>
    <xf numFmtId="3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1" fillId="0" borderId="0" xfId="5" applyFont="1" applyAlignment="1" applyProtection="1">
      <alignment horizontal="left"/>
    </xf>
    <xf numFmtId="0" fontId="2" fillId="0" borderId="0" xfId="0" applyFont="1" applyAlignment="1">
      <alignment horizontal="left"/>
    </xf>
  </cellXfs>
  <cellStyles count="7">
    <cellStyle name="Гіперпосилання" xfId="5" builtinId="8"/>
    <cellStyle name="Звичайний" xfId="0" builtinId="0"/>
    <cellStyle name="Обычный 2" xfId="1" xr:uid="{00000000-0005-0000-0000-000002000000}"/>
    <cellStyle name="Обычный 3" xfId="3" xr:uid="{00000000-0005-0000-0000-000003000000}"/>
    <cellStyle name="Обычный 9" xfId="6" xr:uid="{00000000-0005-0000-0000-000004000000}"/>
    <cellStyle name="Обычный_дод 3" xfId="4" xr:uid="{00000000-0005-0000-0000-000005000000}"/>
    <cellStyle name="Финансовый 2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HARE\0-&#1057;&#1090;&#1072;&#1088;&#1099;&#1077;%20&#1076;&#1072;&#1085;&#1085;&#1099;&#1077;\SHARE\&#1041;&#1102;&#1076;&#1078;&#1077;&#1090;%202023\_&#1060;&#1030;&#1053;&#1040;&#1053;&#1057;&#1059;&#1042;&#1040;&#1053;&#1053;&#1071;\12_&#1042;&#1050;&#1043;&#10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0160"/>
      <sheetName val="0170"/>
      <sheetName val="0180"/>
      <sheetName val="3210"/>
      <sheetName val="6011"/>
      <sheetName val="6012"/>
      <sheetName val="6013"/>
      <sheetName val="6015"/>
      <sheetName val="6017"/>
      <sheetName val="6030"/>
      <sheetName val="7310"/>
      <sheetName val="7370"/>
      <sheetName val="7461"/>
      <sheetName val="7640"/>
      <sheetName val="7691"/>
      <sheetName val="7693"/>
      <sheetName val="8110"/>
      <sheetName val="8240"/>
      <sheetName val="8340"/>
      <sheetName val="Зведена ВКГБ"/>
      <sheetName val="6016"/>
      <sheetName val="6020"/>
      <sheetName val="7130"/>
      <sheetName val="7330"/>
      <sheetName val="7350"/>
      <sheetName val="7351"/>
      <sheetName val="7670"/>
      <sheetName val="8220"/>
      <sheetName val="8745"/>
      <sheetName val="8746"/>
      <sheetName val="8775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G7">
            <v>7762927.1999999993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showZeros="0" tabSelected="1" view="pageBreakPreview" zoomScaleNormal="100" zoomScaleSheetLayoutView="100" workbookViewId="0">
      <selection activeCell="D4" sqref="D4:F4"/>
    </sheetView>
  </sheetViews>
  <sheetFormatPr defaultColWidth="9.109375" defaultRowHeight="15.6" x14ac:dyDescent="0.3"/>
  <cols>
    <col min="1" max="1" width="12.33203125" style="6" customWidth="1"/>
    <col min="2" max="2" width="9.6640625" style="6" customWidth="1"/>
    <col min="3" max="3" width="35.33203125" style="6" customWidth="1"/>
    <col min="4" max="4" width="14.88671875" style="6" customWidth="1"/>
    <col min="5" max="5" width="15.109375" style="6" bestFit="1" customWidth="1"/>
    <col min="6" max="6" width="12.88671875" style="6" customWidth="1"/>
    <col min="7" max="16384" width="9.109375" style="6"/>
  </cols>
  <sheetData>
    <row r="1" spans="1:6" x14ac:dyDescent="0.3">
      <c r="A1" s="2"/>
      <c r="B1" s="1"/>
      <c r="C1" s="1"/>
      <c r="D1" s="55" t="s">
        <v>23</v>
      </c>
      <c r="E1" s="55"/>
      <c r="F1" s="55"/>
    </row>
    <row r="2" spans="1:6" x14ac:dyDescent="0.3">
      <c r="A2" s="7"/>
      <c r="B2" s="1"/>
      <c r="C2" s="1"/>
      <c r="D2" s="55" t="s">
        <v>15</v>
      </c>
      <c r="E2" s="55"/>
      <c r="F2" s="55"/>
    </row>
    <row r="3" spans="1:6" x14ac:dyDescent="0.3">
      <c r="A3" s="7"/>
      <c r="B3" s="1"/>
      <c r="C3" s="1"/>
      <c r="D3" s="55" t="s">
        <v>11</v>
      </c>
      <c r="E3" s="55"/>
      <c r="F3" s="55"/>
    </row>
    <row r="4" spans="1:6" x14ac:dyDescent="0.3">
      <c r="A4" s="7"/>
      <c r="B4" s="1"/>
      <c r="C4" s="1"/>
      <c r="D4" s="57" t="s">
        <v>26</v>
      </c>
      <c r="E4" s="57"/>
      <c r="F4" s="57"/>
    </row>
    <row r="5" spans="1:6" x14ac:dyDescent="0.3">
      <c r="A5" s="2"/>
      <c r="B5" s="1"/>
      <c r="C5" s="1"/>
      <c r="D5" s="11"/>
      <c r="E5" s="12"/>
    </row>
    <row r="6" spans="1:6" x14ac:dyDescent="0.3">
      <c r="A6" s="53" t="s">
        <v>4</v>
      </c>
      <c r="B6" s="53"/>
      <c r="C6" s="53"/>
      <c r="D6" s="53"/>
      <c r="E6" s="53"/>
      <c r="F6" s="53"/>
    </row>
    <row r="7" spans="1:6" ht="35.25" customHeight="1" x14ac:dyDescent="0.3">
      <c r="A7" s="52" t="s">
        <v>18</v>
      </c>
      <c r="B7" s="52"/>
      <c r="C7" s="52"/>
      <c r="D7" s="52"/>
      <c r="E7" s="52"/>
      <c r="F7" s="52"/>
    </row>
    <row r="8" spans="1:6" ht="16.95" customHeight="1" x14ac:dyDescent="0.3">
      <c r="A8" s="56">
        <v>15589000000</v>
      </c>
      <c r="B8" s="56"/>
      <c r="C8" s="8"/>
      <c r="D8" s="8"/>
      <c r="E8" s="8"/>
      <c r="F8" s="8"/>
    </row>
    <row r="9" spans="1:6" ht="15" customHeight="1" x14ac:dyDescent="0.3">
      <c r="A9" s="9" t="s">
        <v>14</v>
      </c>
      <c r="B9" s="10"/>
      <c r="C9" s="8"/>
      <c r="D9" s="8"/>
      <c r="E9" s="8"/>
      <c r="F9" s="8"/>
    </row>
    <row r="10" spans="1:6" x14ac:dyDescent="0.3">
      <c r="A10" s="54"/>
      <c r="B10" s="54"/>
      <c r="C10" s="54"/>
      <c r="D10" s="54"/>
    </row>
    <row r="11" spans="1:6" ht="52.8" x14ac:dyDescent="0.3">
      <c r="A11" s="37" t="s">
        <v>19</v>
      </c>
      <c r="B11" s="37" t="s">
        <v>0</v>
      </c>
      <c r="C11" s="37" t="s">
        <v>1</v>
      </c>
      <c r="D11" s="37" t="s">
        <v>20</v>
      </c>
      <c r="E11" s="45" t="s">
        <v>24</v>
      </c>
      <c r="F11" s="23" t="s">
        <v>5</v>
      </c>
    </row>
    <row r="12" spans="1:6" s="24" customFormat="1" x14ac:dyDescent="0.3">
      <c r="A12" s="3"/>
      <c r="B12" s="3"/>
      <c r="C12" s="3" t="s">
        <v>6</v>
      </c>
      <c r="D12" s="25">
        <f>D14+D15+D16+D17</f>
        <v>24000000</v>
      </c>
      <c r="E12" s="26">
        <f>E14+E15+E16+E17</f>
        <v>7993022.5199999996</v>
      </c>
      <c r="F12" s="36">
        <f>E12/D12</f>
        <v>0.33304260499999999</v>
      </c>
    </row>
    <row r="13" spans="1:6" x14ac:dyDescent="0.3">
      <c r="A13" s="3"/>
      <c r="B13" s="4"/>
      <c r="C13" s="4" t="s">
        <v>2</v>
      </c>
      <c r="D13" s="25"/>
      <c r="E13" s="27"/>
      <c r="F13" s="19"/>
    </row>
    <row r="14" spans="1:6" ht="46.8" x14ac:dyDescent="0.3">
      <c r="A14" s="38">
        <v>14020000</v>
      </c>
      <c r="B14" s="4"/>
      <c r="C14" s="13" t="s">
        <v>21</v>
      </c>
      <c r="D14" s="21">
        <v>500000</v>
      </c>
      <c r="E14" s="28">
        <v>336489.95</v>
      </c>
      <c r="F14" s="5">
        <f t="shared" ref="F14:F23" si="0">E14/D14</f>
        <v>0.67297990000000008</v>
      </c>
    </row>
    <row r="15" spans="1:6" ht="68.400000000000006" customHeight="1" x14ac:dyDescent="0.3">
      <c r="A15" s="38">
        <v>14030000</v>
      </c>
      <c r="B15" s="4"/>
      <c r="C15" s="13" t="s">
        <v>22</v>
      </c>
      <c r="D15" s="21">
        <v>8400000</v>
      </c>
      <c r="E15" s="28">
        <v>1994122.4</v>
      </c>
      <c r="F15" s="5">
        <f t="shared" si="0"/>
        <v>0.23739552380952381</v>
      </c>
    </row>
    <row r="16" spans="1:6" ht="76.5" customHeight="1" x14ac:dyDescent="0.3">
      <c r="A16" s="38">
        <v>14040000</v>
      </c>
      <c r="B16" s="4"/>
      <c r="C16" s="29" t="s">
        <v>16</v>
      </c>
      <c r="D16" s="21">
        <v>14850000</v>
      </c>
      <c r="E16" s="28">
        <v>5616076.8300000001</v>
      </c>
      <c r="F16" s="5">
        <f t="shared" si="0"/>
        <v>0.37818699191919192</v>
      </c>
    </row>
    <row r="17" spans="1:6" x14ac:dyDescent="0.3">
      <c r="A17" s="38"/>
      <c r="B17" s="13"/>
      <c r="C17" s="33" t="s">
        <v>7</v>
      </c>
      <c r="D17" s="21">
        <f>D19+D18</f>
        <v>250000</v>
      </c>
      <c r="E17" s="28">
        <f>E19+E18</f>
        <v>46333.34</v>
      </c>
      <c r="F17" s="5">
        <f t="shared" si="0"/>
        <v>0.18533335999999997</v>
      </c>
    </row>
    <row r="18" spans="1:6" s="51" customFormat="1" ht="31.2" x14ac:dyDescent="0.3">
      <c r="A18" s="39">
        <v>18011000</v>
      </c>
      <c r="B18" s="4"/>
      <c r="C18" s="48" t="s">
        <v>25</v>
      </c>
      <c r="D18" s="30">
        <v>25000</v>
      </c>
      <c r="E18" s="49">
        <v>25000</v>
      </c>
      <c r="F18" s="50">
        <f>E18/D18</f>
        <v>1</v>
      </c>
    </row>
    <row r="19" spans="1:6" ht="32.25" customHeight="1" x14ac:dyDescent="0.3">
      <c r="A19" s="39">
        <v>18011100</v>
      </c>
      <c r="B19" s="4"/>
      <c r="C19" s="48" t="s">
        <v>8</v>
      </c>
      <c r="D19" s="30">
        <v>225000</v>
      </c>
      <c r="E19" s="28">
        <v>21333.34</v>
      </c>
      <c r="F19" s="5">
        <f t="shared" si="0"/>
        <v>9.4814844444444449E-2</v>
      </c>
    </row>
    <row r="20" spans="1:6" x14ac:dyDescent="0.3">
      <c r="A20" s="3"/>
      <c r="B20" s="14"/>
      <c r="C20" s="34" t="s">
        <v>3</v>
      </c>
      <c r="D20" s="25">
        <f>D22</f>
        <v>24000000</v>
      </c>
      <c r="E20" s="26">
        <f t="shared" ref="E20" si="1">E22</f>
        <v>7762927.1999999993</v>
      </c>
      <c r="F20" s="35">
        <f t="shared" si="0"/>
        <v>0.32345529999999995</v>
      </c>
    </row>
    <row r="21" spans="1:6" ht="14.4" customHeight="1" x14ac:dyDescent="0.3">
      <c r="A21" s="40"/>
      <c r="B21" s="15"/>
      <c r="C21" s="16" t="s">
        <v>2</v>
      </c>
      <c r="D21" s="31"/>
      <c r="E21" s="32"/>
      <c r="F21" s="20"/>
    </row>
    <row r="22" spans="1:6" ht="16.2" x14ac:dyDescent="0.3">
      <c r="A22" s="40"/>
      <c r="B22" s="17"/>
      <c r="C22" s="18" t="s">
        <v>9</v>
      </c>
      <c r="D22" s="47">
        <f>D23</f>
        <v>24000000</v>
      </c>
      <c r="E22" s="22">
        <f>E23</f>
        <v>7762927.1999999993</v>
      </c>
      <c r="F22" s="46">
        <f t="shared" si="0"/>
        <v>0.32345529999999995</v>
      </c>
    </row>
    <row r="23" spans="1:6" ht="87.6" customHeight="1" x14ac:dyDescent="0.3">
      <c r="A23" s="41">
        <v>1217461</v>
      </c>
      <c r="B23" s="42" t="s">
        <v>10</v>
      </c>
      <c r="C23" s="43" t="s">
        <v>13</v>
      </c>
      <c r="D23" s="44">
        <v>24000000</v>
      </c>
      <c r="E23" s="28">
        <f>'[1]7461'!$G$7</f>
        <v>7762927.1999999993</v>
      </c>
      <c r="F23" s="5">
        <f t="shared" si="0"/>
        <v>0.32345529999999995</v>
      </c>
    </row>
    <row r="25" spans="1:6" s="1" customFormat="1" x14ac:dyDescent="0.3">
      <c r="B25" s="1" t="s">
        <v>17</v>
      </c>
      <c r="E25" s="1" t="s">
        <v>12</v>
      </c>
    </row>
  </sheetData>
  <mergeCells count="8">
    <mergeCell ref="A7:F7"/>
    <mergeCell ref="A6:F6"/>
    <mergeCell ref="A10:D10"/>
    <mergeCell ref="D1:F1"/>
    <mergeCell ref="D2:F2"/>
    <mergeCell ref="D3:F3"/>
    <mergeCell ref="D4:F4"/>
    <mergeCell ref="A8:B8"/>
  </mergeCells>
  <pageMargins left="0.59055118110236227" right="0.19685039370078741" top="0.39370078740157483" bottom="0.15748031496062992" header="0.15748031496062992" footer="0.1574803149606299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ДФ</vt:lpstr>
      <vt:lpstr>ДФ!Заголовки_для_друку</vt:lpstr>
      <vt:lpstr>ДФ!Область_друку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2023-04-25T14:41:24Z</cp:lastPrinted>
  <dcterms:created xsi:type="dcterms:W3CDTF">2019-04-10T18:00:09Z</dcterms:created>
  <dcterms:modified xsi:type="dcterms:W3CDTF">2023-05-22T06:49:38Z</dcterms:modified>
</cp:coreProperties>
</file>