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5_позачергова сесія\"/>
    </mc:Choice>
  </mc:AlternateContent>
  <bookViews>
    <workbookView xWindow="0" yWindow="60" windowWidth="15360" windowHeight="7752"/>
  </bookViews>
  <sheets>
    <sheet name="Зведені пропозиції на уточнення" sheetId="1" r:id="rId1"/>
  </sheets>
  <definedNames>
    <definedName name="_xlnm.Print_Titles" localSheetId="0">'Зведені пропозиції на уточнення'!$3:$4</definedName>
    <definedName name="_xlnm.Print_Area" localSheetId="0">'Зведені пропозиції на уточнення'!$A$1:$G$29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/>
  <c r="G26" i="1"/>
  <c r="D26" i="1"/>
  <c r="F15" i="1"/>
  <c r="G15" i="1"/>
  <c r="E15" i="1"/>
  <c r="F21" i="1"/>
  <c r="G21" i="1"/>
  <c r="E24" i="1"/>
  <c r="E21" i="1" s="1"/>
  <c r="D25" i="1"/>
  <c r="D23" i="1"/>
  <c r="E22" i="1"/>
  <c r="D22" i="1" s="1"/>
  <c r="G16" i="1"/>
  <c r="D17" i="1"/>
  <c r="D18" i="1"/>
  <c r="D20" i="1"/>
  <c r="E17" i="1"/>
  <c r="E16" i="1" s="1"/>
  <c r="F19" i="1"/>
  <c r="D19" i="1" s="1"/>
  <c r="G11" i="1"/>
  <c r="E11" i="1"/>
  <c r="D11" i="1" s="1"/>
  <c r="D12" i="1"/>
  <c r="D15" i="1" l="1"/>
  <c r="D21" i="1"/>
  <c r="D24" i="1"/>
  <c r="F16" i="1"/>
  <c r="D16" i="1" s="1"/>
  <c r="E10" i="1"/>
  <c r="G10" i="1" l="1"/>
  <c r="D10" i="1" s="1"/>
  <c r="G5" i="1" l="1"/>
  <c r="E5" i="1"/>
  <c r="D7" i="1"/>
  <c r="G13" i="1" l="1"/>
  <c r="E13" i="1"/>
  <c r="G8" i="1"/>
  <c r="E8" i="1"/>
  <c r="D14" i="1"/>
  <c r="D9" i="1"/>
  <c r="D6" i="1"/>
  <c r="D8" i="1" l="1"/>
  <c r="D5" i="1"/>
  <c r="D13" i="1" l="1"/>
</calcChain>
</file>

<file path=xl/sharedStrings.xml><?xml version="1.0" encoding="utf-8"?>
<sst xmlns="http://schemas.openxmlformats.org/spreadsheetml/2006/main" count="54" uniqueCount="50">
  <si>
    <t>1.</t>
  </si>
  <si>
    <t>2.</t>
  </si>
  <si>
    <t>назва головного розпорядника/вид робіт</t>
  </si>
  <si>
    <t>РАЗОМ</t>
  </si>
  <si>
    <t>2.1</t>
  </si>
  <si>
    <t>3.</t>
  </si>
  <si>
    <t>ЗАГАЛЬНА СУМА, грн</t>
  </si>
  <si>
    <t>3.1</t>
  </si>
  <si>
    <t>ЗФ</t>
  </si>
  <si>
    <t>№</t>
  </si>
  <si>
    <t>ТКПКВК МБ</t>
  </si>
  <si>
    <t>Відділ культури</t>
  </si>
  <si>
    <t>Управління комунальної власності та земельних відносин</t>
  </si>
  <si>
    <t>7693</t>
  </si>
  <si>
    <t>Управління соціальної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</si>
  <si>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</si>
  <si>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</si>
  <si>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r>
      <t xml:space="preserve"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 / 
</t>
    </r>
    <r>
      <rPr>
        <i/>
        <sz val="14"/>
        <color theme="1"/>
        <rFont val="Times New Roman"/>
        <family val="1"/>
        <charset val="204"/>
      </rPr>
      <t>Забезпечення роботи Арт-таборів на базі Палацу культури м.Чорноморська та Центральної міської бібліотеки ім.І.Рядченка м.Чорноморська</t>
    </r>
  </si>
  <si>
    <r>
      <t xml:space="preserve">Інші заходи, пов'язані з економічною діяльністю / 
</t>
    </r>
    <r>
      <rPr>
        <i/>
        <sz val="14"/>
        <color theme="1"/>
        <rFont val="Times New Roman"/>
        <family val="1"/>
        <charset val="204"/>
      </rPr>
      <t>КП "Палац спорту "Юність" - фінансова підтримка</t>
    </r>
  </si>
  <si>
    <t>Пропозиції  щодо уточнення бюджету за видатками  (проєкт червень)</t>
  </si>
  <si>
    <t>3242</t>
  </si>
  <si>
    <t>1.1</t>
  </si>
  <si>
    <t>1.2</t>
  </si>
  <si>
    <r>
      <t xml:space="preserve">Інші заходи у сфері соціального захисту і соціального забезпечення / 
</t>
    </r>
    <r>
      <rPr>
        <i/>
        <sz val="14"/>
        <color theme="1"/>
        <rFont val="Times New Roman"/>
        <family val="1"/>
        <charset val="204"/>
      </rPr>
      <t>Оплата соціальних маршрутів</t>
    </r>
  </si>
  <si>
    <t>Додаток до висновку</t>
  </si>
  <si>
    <t>Відділ комунального господарства та благоустрою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</si>
  <si>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</si>
  <si>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</si>
  <si>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Спеціальний фонд (Надходження ЦФ)</t>
  </si>
  <si>
    <t>4.</t>
  </si>
  <si>
    <t>4.1</t>
  </si>
  <si>
    <t>5.</t>
  </si>
  <si>
    <t>5.1</t>
  </si>
  <si>
    <t>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</si>
  <si>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</si>
  <si>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Перерозподіл видатків</t>
  </si>
  <si>
    <t>СФ (БР)</t>
  </si>
  <si>
    <t>Фінансове управління</t>
  </si>
  <si>
    <t>8710</t>
  </si>
  <si>
    <t>Резервний фонд місцевого бюджету</t>
  </si>
  <si>
    <t>5.2</t>
  </si>
  <si>
    <t>8771</t>
  </si>
  <si>
    <t>Заходи із запобігання поширенню інфекційних захворювань за рахунок коштів резервного фонду місцевого бюджету</t>
  </si>
  <si>
    <t>Відділ комунального господарства та благоустрою / КП "МУЖКГ"</t>
  </si>
  <si>
    <t>Управління капітального будівництва / КП "Чорноморськводоканал"</t>
  </si>
  <si>
    <t>Фінансування заходів з благоустрою в межах проєкту будівництва "Реконструкція скверу за адресою: Одеська область, місто Чорноморськ, проспект Миру, 14" (за договором на фінансування заходів з благоустрою території Чорноморської міської ради Одеського району Одеської області від 30.06.2021р. з урахуванням додаткової угоди від 31.05.2023р. з ТОВ "Кінотеатр Нептун")</t>
  </si>
  <si>
    <t xml:space="preserve">Рішення виконавчого комітету Чорноморської міської ради Одеського району Одеської області  про виділення коштів з резервного фонду бюджету Чорноморської міської територіальної громади </t>
  </si>
  <si>
    <t xml:space="preserve">від 19.05.2023 № 100 </t>
  </si>
  <si>
    <t xml:space="preserve">від 19.05.2023 № 101 </t>
  </si>
  <si>
    <t>Начальник фінансового управління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</si>
</sst>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40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12" fillId="2" borderId="0" xfId="0" applyFont="1" applyFill="1"/>
    <xf numFmtId="49" fontId="10" fillId="2" borderId="1" xfId="0" applyNumberFormat="1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quotePrefix="1" applyFont="1" applyFill="1" applyBorder="1" applyAlignment="1">
      <alignment vertical="center" wrapText="1"/>
    </xf>
    <xf numFmtId="0" fontId="10" fillId="2" borderId="0" xfId="0" applyFont="1" applyFill="1"/>
    <xf numFmtId="0" fontId="9" fillId="2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0" fontId="10" fillId="2" borderId="1" xfId="0" quotePrefix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8" fillId="2" borderId="1" xfId="0" applyNumberFormat="1" applyFont="1" applyFill="1" applyBorder="1" applyAlignment="1">
      <alignment horizontal="left" vertical="center"/>
    </xf>
    <xf numFmtId="0" fontId="13" fillId="2" borderId="0" xfId="0" applyFont="1" applyFill="1"/>
    <xf numFmtId="0" fontId="14" fillId="2" borderId="0" xfId="0" applyFont="1" applyFill="1" applyAlignment="1">
      <alignment horizontal="center"/>
    </xf>
    <xf numFmtId="0" fontId="15" fillId="2" borderId="0" xfId="0" applyFont="1" applyFill="1"/>
    <xf numFmtId="0" fontId="14" fillId="2" borderId="0" xfId="0" applyFont="1" applyFill="1"/>
    <xf numFmtId="49" fontId="8" fillId="3" borderId="1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/>
    </xf>
    <xf numFmtId="0" fontId="11" fillId="2" borderId="1" xfId="0" quotePrefix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11" fillId="2" borderId="0" xfId="0" applyFont="1" applyFill="1"/>
    <xf numFmtId="49" fontId="10" fillId="2" borderId="0" xfId="0" applyNumberFormat="1" applyFont="1" applyFill="1" applyAlignment="1">
      <alignment horizont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zoomScale="58" zoomScaleNormal="100" zoomScaleSheetLayoutView="58" workbookViewId="0">
      <pane xSplit="3" ySplit="4" topLeftCell="D17" activePane="bottomRight" state="frozen"/>
      <selection pane="topRight" activeCell="D1" sqref="D1"/>
      <selection pane="bottomLeft" activeCell="A5" sqref="A5"/>
      <selection pane="bottomRight" activeCell="A30" sqref="A30"/>
    </sheetView>
  </sheetViews>
  <sheetFormatPr defaultColWidth="8.88671875" defaultRowHeight="15.6"/>
  <cols>
    <col min="1" max="1" width="5.6640625" style="15" customWidth="1"/>
    <col min="2" max="2" width="11" style="15" customWidth="1"/>
    <col min="3" max="3" width="85" style="3" customWidth="1"/>
    <col min="4" max="4" width="20.5546875" style="4" customWidth="1"/>
    <col min="5" max="6" width="19.109375" style="4" customWidth="1"/>
    <col min="7" max="7" width="20.44140625" style="4" customWidth="1"/>
    <col min="8" max="8" width="8.88671875" style="17"/>
    <col min="9" max="16384" width="8.88671875" style="1"/>
  </cols>
  <sheetData>
    <row r="1" spans="1:8" ht="24" customHeight="1">
      <c r="A1" s="2"/>
      <c r="B1" s="2"/>
      <c r="E1" s="4" t="s">
        <v>24</v>
      </c>
    </row>
    <row r="2" spans="1:8" ht="46.2" customHeight="1">
      <c r="A2" s="34" t="s">
        <v>19</v>
      </c>
      <c r="B2" s="34"/>
      <c r="C2" s="34"/>
      <c r="D2" s="34"/>
      <c r="E2" s="34"/>
      <c r="F2" s="34"/>
      <c r="G2" s="34"/>
    </row>
    <row r="3" spans="1:8" ht="37.200000000000003" customHeight="1">
      <c r="A3" s="32" t="s">
        <v>9</v>
      </c>
      <c r="B3" s="38" t="s">
        <v>10</v>
      </c>
      <c r="C3" s="36" t="s">
        <v>2</v>
      </c>
      <c r="D3" s="36" t="s">
        <v>6</v>
      </c>
      <c r="E3" s="35" t="s">
        <v>35</v>
      </c>
      <c r="F3" s="35"/>
      <c r="G3" s="36" t="s">
        <v>28</v>
      </c>
    </row>
    <row r="4" spans="1:8" ht="54" customHeight="1">
      <c r="A4" s="33"/>
      <c r="B4" s="39"/>
      <c r="C4" s="37"/>
      <c r="D4" s="37"/>
      <c r="E4" s="25" t="s">
        <v>8</v>
      </c>
      <c r="F4" s="25" t="s">
        <v>36</v>
      </c>
      <c r="G4" s="37"/>
    </row>
    <row r="5" spans="1:8" s="5" customFormat="1" ht="30.6" customHeight="1">
      <c r="A5" s="21" t="s">
        <v>0</v>
      </c>
      <c r="B5" s="21"/>
      <c r="C5" s="22" t="s">
        <v>14</v>
      </c>
      <c r="D5" s="23">
        <f>SUM(E5:G5)</f>
        <v>-920000</v>
      </c>
      <c r="E5" s="23">
        <f>E6+E7</f>
        <v>-920000</v>
      </c>
      <c r="F5" s="23"/>
      <c r="G5" s="23">
        <f>G6+G7</f>
        <v>0</v>
      </c>
      <c r="H5" s="18"/>
    </row>
    <row r="6" spans="1:8" s="11" customFormat="1" ht="62.4" customHeight="1">
      <c r="A6" s="8" t="s">
        <v>21</v>
      </c>
      <c r="B6" s="8" t="s">
        <v>15</v>
      </c>
      <c r="C6" s="14" t="s">
        <v>16</v>
      </c>
      <c r="D6" s="9">
        <f>E6+G6</f>
        <v>-1200000</v>
      </c>
      <c r="E6" s="9">
        <v>-1200000</v>
      </c>
      <c r="F6" s="9"/>
      <c r="G6" s="9"/>
      <c r="H6" s="19"/>
    </row>
    <row r="7" spans="1:8" s="11" customFormat="1" ht="36.6" customHeight="1">
      <c r="A7" s="8" t="s">
        <v>22</v>
      </c>
      <c r="B7" s="8" t="s">
        <v>20</v>
      </c>
      <c r="C7" s="14" t="s">
        <v>23</v>
      </c>
      <c r="D7" s="9">
        <f>E7+G7</f>
        <v>280000</v>
      </c>
      <c r="E7" s="9">
        <v>280000</v>
      </c>
      <c r="F7" s="9"/>
      <c r="G7" s="9"/>
      <c r="H7" s="19"/>
    </row>
    <row r="8" spans="1:8" s="5" customFormat="1" ht="30" customHeight="1">
      <c r="A8" s="21" t="s">
        <v>1</v>
      </c>
      <c r="B8" s="21"/>
      <c r="C8" s="22" t="s">
        <v>11</v>
      </c>
      <c r="D8" s="23">
        <f>SUM(E8:G8)</f>
        <v>120000</v>
      </c>
      <c r="E8" s="23">
        <f>E9</f>
        <v>120000</v>
      </c>
      <c r="F8" s="23"/>
      <c r="G8" s="23">
        <f>G9</f>
        <v>0</v>
      </c>
      <c r="H8" s="18"/>
    </row>
    <row r="9" spans="1:8" s="11" customFormat="1" ht="116.4" customHeight="1">
      <c r="A9" s="8" t="s">
        <v>4</v>
      </c>
      <c r="B9" s="8" t="s">
        <v>15</v>
      </c>
      <c r="C9" s="14" t="s">
        <v>17</v>
      </c>
      <c r="D9" s="9">
        <f>E9+G9</f>
        <v>120000</v>
      </c>
      <c r="E9" s="9">
        <v>120000</v>
      </c>
      <c r="F9" s="9"/>
      <c r="G9" s="9"/>
      <c r="H9" s="19"/>
    </row>
    <row r="10" spans="1:8" s="5" customFormat="1" ht="30" customHeight="1">
      <c r="A10" s="21" t="s">
        <v>5</v>
      </c>
      <c r="B10" s="21"/>
      <c r="C10" s="22" t="s">
        <v>25</v>
      </c>
      <c r="D10" s="23">
        <f>SUM(E10:G10)</f>
        <v>2254803.92</v>
      </c>
      <c r="E10" s="23">
        <f>E11</f>
        <v>0</v>
      </c>
      <c r="F10" s="23"/>
      <c r="G10" s="23">
        <f>G11</f>
        <v>2254803.92</v>
      </c>
      <c r="H10" s="18"/>
    </row>
    <row r="11" spans="1:8" s="11" customFormat="1" ht="90">
      <c r="A11" s="8" t="s">
        <v>7</v>
      </c>
      <c r="B11" s="8" t="s">
        <v>26</v>
      </c>
      <c r="C11" s="14" t="s">
        <v>27</v>
      </c>
      <c r="D11" s="9">
        <f>E11+G11</f>
        <v>2254803.92</v>
      </c>
      <c r="E11" s="9">
        <f>E12</f>
        <v>0</v>
      </c>
      <c r="F11" s="9"/>
      <c r="G11" s="9">
        <f>G12</f>
        <v>2254803.92</v>
      </c>
      <c r="H11" s="19"/>
    </row>
    <row r="12" spans="1:8" s="30" customFormat="1" ht="108">
      <c r="A12" s="26"/>
      <c r="B12" s="26"/>
      <c r="C12" s="27" t="s">
        <v>45</v>
      </c>
      <c r="D12" s="28">
        <f>E12+G12</f>
        <v>2254803.92</v>
      </c>
      <c r="E12" s="28"/>
      <c r="F12" s="28"/>
      <c r="G12" s="28">
        <v>2254803.92</v>
      </c>
      <c r="H12" s="29"/>
    </row>
    <row r="13" spans="1:8" s="12" customFormat="1" ht="30" customHeight="1">
      <c r="A13" s="21" t="s">
        <v>29</v>
      </c>
      <c r="B13" s="21"/>
      <c r="C13" s="24" t="s">
        <v>12</v>
      </c>
      <c r="D13" s="23">
        <f>SUM(E13:G13)</f>
        <v>800000</v>
      </c>
      <c r="E13" s="23">
        <f>E14</f>
        <v>800000</v>
      </c>
      <c r="F13" s="23"/>
      <c r="G13" s="23">
        <f>G14</f>
        <v>0</v>
      </c>
      <c r="H13" s="19"/>
    </row>
    <row r="14" spans="1:8" s="11" customFormat="1" ht="48.6" customHeight="1">
      <c r="A14" s="8" t="s">
        <v>30</v>
      </c>
      <c r="B14" s="8" t="s">
        <v>13</v>
      </c>
      <c r="C14" s="10" t="s">
        <v>18</v>
      </c>
      <c r="D14" s="9">
        <f>SUM(E14:G14)</f>
        <v>800000</v>
      </c>
      <c r="E14" s="9">
        <v>800000</v>
      </c>
      <c r="F14" s="9"/>
      <c r="G14" s="9"/>
      <c r="H14" s="19"/>
    </row>
    <row r="15" spans="1:8" s="12" customFormat="1" ht="90.6" customHeight="1">
      <c r="A15" s="21" t="s">
        <v>31</v>
      </c>
      <c r="B15" s="21"/>
      <c r="C15" s="24" t="s">
        <v>46</v>
      </c>
      <c r="D15" s="23">
        <f t="shared" ref="D15:D25" si="0">SUM(E15:G15)</f>
        <v>0</v>
      </c>
      <c r="E15" s="23">
        <f>E16+E21</f>
        <v>-4575000</v>
      </c>
      <c r="F15" s="23">
        <f t="shared" ref="F15:G15" si="1">F16+F21</f>
        <v>4575000</v>
      </c>
      <c r="G15" s="23">
        <f t="shared" si="1"/>
        <v>0</v>
      </c>
      <c r="H15" s="19"/>
    </row>
    <row r="16" spans="1:8" s="11" customFormat="1" ht="18">
      <c r="A16" s="8" t="s">
        <v>32</v>
      </c>
      <c r="B16" s="8"/>
      <c r="C16" s="10" t="s">
        <v>47</v>
      </c>
      <c r="D16" s="9">
        <f t="shared" si="0"/>
        <v>0</v>
      </c>
      <c r="E16" s="9">
        <f>E17+E19</f>
        <v>-4575000</v>
      </c>
      <c r="F16" s="9">
        <f t="shared" ref="F16:G16" si="2">F17+F19</f>
        <v>4575000</v>
      </c>
      <c r="G16" s="9">
        <f t="shared" si="2"/>
        <v>0</v>
      </c>
      <c r="H16" s="19"/>
    </row>
    <row r="17" spans="1:8" s="11" customFormat="1" ht="18">
      <c r="A17" s="8"/>
      <c r="B17" s="8"/>
      <c r="C17" s="10" t="s">
        <v>37</v>
      </c>
      <c r="D17" s="9">
        <f t="shared" si="0"/>
        <v>-4575000</v>
      </c>
      <c r="E17" s="9">
        <f>E18</f>
        <v>-4575000</v>
      </c>
      <c r="F17" s="9"/>
      <c r="G17" s="9"/>
      <c r="H17" s="19"/>
    </row>
    <row r="18" spans="1:8" s="11" customFormat="1" ht="18">
      <c r="A18" s="8"/>
      <c r="B18" s="8" t="s">
        <v>38</v>
      </c>
      <c r="C18" s="10" t="s">
        <v>39</v>
      </c>
      <c r="D18" s="9">
        <f t="shared" si="0"/>
        <v>-4575000</v>
      </c>
      <c r="E18" s="9">
        <v>-4575000</v>
      </c>
      <c r="F18" s="9"/>
      <c r="G18" s="9"/>
      <c r="H18" s="19"/>
    </row>
    <row r="19" spans="1:8" s="11" customFormat="1" ht="18">
      <c r="A19" s="8"/>
      <c r="B19" s="8"/>
      <c r="C19" s="10" t="s">
        <v>44</v>
      </c>
      <c r="D19" s="9">
        <f t="shared" si="0"/>
        <v>4575000</v>
      </c>
      <c r="E19" s="9"/>
      <c r="F19" s="9">
        <f>F20</f>
        <v>4575000</v>
      </c>
      <c r="G19" s="9"/>
      <c r="H19" s="19"/>
    </row>
    <row r="20" spans="1:8" s="11" customFormat="1" ht="48.6" customHeight="1">
      <c r="A20" s="8"/>
      <c r="B20" s="8" t="s">
        <v>33</v>
      </c>
      <c r="C20" s="10" t="s">
        <v>34</v>
      </c>
      <c r="D20" s="9">
        <f t="shared" si="0"/>
        <v>4575000</v>
      </c>
      <c r="E20" s="9"/>
      <c r="F20" s="9">
        <v>4575000</v>
      </c>
      <c r="G20" s="9"/>
      <c r="H20" s="19"/>
    </row>
    <row r="21" spans="1:8" s="11" customFormat="1" ht="21.6" customHeight="1">
      <c r="A21" s="8" t="s">
        <v>40</v>
      </c>
      <c r="B21" s="8"/>
      <c r="C21" s="10" t="s">
        <v>48</v>
      </c>
      <c r="D21" s="9">
        <f t="shared" si="0"/>
        <v>0</v>
      </c>
      <c r="E21" s="9">
        <f>E22+E24</f>
        <v>0</v>
      </c>
      <c r="F21" s="9">
        <f t="shared" ref="F21:G21" si="3">F22+F24</f>
        <v>0</v>
      </c>
      <c r="G21" s="9">
        <f t="shared" si="3"/>
        <v>0</v>
      </c>
      <c r="H21" s="19"/>
    </row>
    <row r="22" spans="1:8" s="11" customFormat="1" ht="18">
      <c r="A22" s="8"/>
      <c r="B22" s="8"/>
      <c r="C22" s="10" t="s">
        <v>37</v>
      </c>
      <c r="D22" s="9">
        <f t="shared" ref="D22:D23" si="4">SUM(E22:G22)</f>
        <v>-68200</v>
      </c>
      <c r="E22" s="9">
        <f>E23</f>
        <v>-68200</v>
      </c>
      <c r="F22" s="9"/>
      <c r="G22" s="9"/>
      <c r="H22" s="19"/>
    </row>
    <row r="23" spans="1:8" s="11" customFormat="1" ht="18">
      <c r="A23" s="8"/>
      <c r="B23" s="8" t="s">
        <v>38</v>
      </c>
      <c r="C23" s="10" t="s">
        <v>39</v>
      </c>
      <c r="D23" s="9">
        <f t="shared" si="4"/>
        <v>-68200</v>
      </c>
      <c r="E23" s="9">
        <v>-68200</v>
      </c>
      <c r="F23" s="9"/>
      <c r="G23" s="9"/>
      <c r="H23" s="19"/>
    </row>
    <row r="24" spans="1:8" s="11" customFormat="1" ht="18">
      <c r="A24" s="8"/>
      <c r="B24" s="8"/>
      <c r="C24" s="10" t="s">
        <v>43</v>
      </c>
      <c r="D24" s="9">
        <f t="shared" si="0"/>
        <v>68200</v>
      </c>
      <c r="E24" s="9">
        <f>E25</f>
        <v>68200</v>
      </c>
      <c r="F24" s="9"/>
      <c r="G24" s="9"/>
      <c r="H24" s="19"/>
    </row>
    <row r="25" spans="1:8" s="11" customFormat="1" ht="48.6" customHeight="1">
      <c r="A25" s="8"/>
      <c r="B25" s="8" t="s">
        <v>41</v>
      </c>
      <c r="C25" s="10" t="s">
        <v>42</v>
      </c>
      <c r="D25" s="9">
        <f t="shared" si="0"/>
        <v>68200</v>
      </c>
      <c r="E25" s="9">
        <v>68200</v>
      </c>
      <c r="F25" s="9"/>
      <c r="G25" s="9"/>
      <c r="H25" s="19"/>
    </row>
    <row r="26" spans="1:8" s="7" customFormat="1" ht="26.4" customHeight="1">
      <c r="A26" s="16"/>
      <c r="B26" s="16"/>
      <c r="C26" s="6" t="s">
        <v>3</v>
      </c>
      <c r="D26" s="13">
        <f>D5+D8+D10+D13+D15</f>
        <v>2254803.92</v>
      </c>
      <c r="E26" s="13">
        <f t="shared" ref="E26:G26" si="5">E5+E8+E10+E13+E15</f>
        <v>-4575000</v>
      </c>
      <c r="F26" s="13">
        <f t="shared" si="5"/>
        <v>4575000</v>
      </c>
      <c r="G26" s="13">
        <f t="shared" si="5"/>
        <v>2254803.92</v>
      </c>
      <c r="H26" s="20"/>
    </row>
    <row r="28" spans="1:8" ht="12.6" customHeight="1"/>
    <row r="29" spans="1:8" ht="25.2" customHeight="1">
      <c r="A29" s="31" t="s">
        <v>49</v>
      </c>
      <c r="B29" s="31"/>
      <c r="C29" s="31"/>
      <c r="D29" s="31"/>
      <c r="E29" s="31"/>
      <c r="F29" s="31"/>
      <c r="G29" s="31"/>
    </row>
  </sheetData>
  <mergeCells count="8">
    <mergeCell ref="A29:G29"/>
    <mergeCell ref="A3:A4"/>
    <mergeCell ref="A2:G2"/>
    <mergeCell ref="E3:F3"/>
    <mergeCell ref="D3:D4"/>
    <mergeCell ref="C3:C4"/>
    <mergeCell ref="B3:B4"/>
    <mergeCell ref="G3:G4"/>
  </mergeCells>
  <pageMargins left="0.31496062992125984" right="0.31496062992125984" top="0.51181102362204722" bottom="0.11811023622047245" header="0.31496062992125984" footer="0.31496062992125984"/>
  <pageSetup paperSize="9" scale="53" fitToHeight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Зведені пропозиції на уточнення</vt:lpstr>
      <vt:lpstr>'Зведені пропозиції на уточнення'!Заголовки_для_друку</vt:lpstr>
      <vt:lpstr>'Зведені пропозиції на уточнення'!Область_друку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2023-06-01T08:19:42Z</cp:lastPrinted>
  <dcterms:created xsi:type="dcterms:W3CDTF">2021-05-14T07:29:19Z</dcterms:created>
  <dcterms:modified xsi:type="dcterms:W3CDTF">2023-06-01T08:20:26Z</dcterms:modified>
</cp:coreProperties>
</file>