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3256" windowHeight="13176"/>
  </bookViews>
  <sheets>
    <sheet name="Лист1" sheetId="1"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c r="G13" s="1"/>
  <c r="H43"/>
  <c r="H42" s="1"/>
  <c r="I43"/>
  <c r="I42" s="1"/>
  <c r="J43"/>
  <c r="J42" s="1"/>
  <c r="G43"/>
  <c r="G42" s="1"/>
  <c r="H13"/>
  <c r="H12" s="1"/>
  <c r="I13"/>
  <c r="I12" s="1"/>
  <c r="J13"/>
  <c r="J12" s="1"/>
  <c r="G12" l="1"/>
  <c r="G55" s="1"/>
  <c r="J55"/>
  <c r="I55"/>
  <c r="H55"/>
</calcChain>
</file>

<file path=xl/sharedStrings.xml><?xml version="1.0" encoding="utf-8"?>
<sst xmlns="http://schemas.openxmlformats.org/spreadsheetml/2006/main" count="264" uniqueCount="186">
  <si>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</si>
  <si>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</si>
  <si>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</si>
  <si>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</si>
  <si>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</si>
  <si>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</si>
  <si>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</si>
  <si>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</si>
  <si>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</si>
  <si>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</si>
  <si>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</si>
  <si>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</si>
  <si>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</si>
  <si>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</si>
  <si>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</si>
  <si>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</si>
  <si>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</si>
  <si>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</si>
  <si>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0111021</t>
  </si>
  <si>
    <t>1021</t>
  </si>
  <si>
    <t>0921</t>
  </si>
  <si>
    <t>Надання загальної середньої освіти закладами загальної середньої освіти за рахунок коштів місцевого бюджету</t>
  </si>
  <si>
    <t>0111142</t>
  </si>
  <si>
    <t>1142</t>
  </si>
  <si>
    <t>0990</t>
  </si>
  <si>
    <t>Інші програми та заходи у сфері освіти</t>
  </si>
  <si>
    <t>Програма розвитку освіти Вишнівської сільської ради на 2018-2023рр.</t>
  </si>
  <si>
    <t>Рішення сесії Вишнівської сільської ради від 15.12.2017 року №27/2017-17</t>
  </si>
  <si>
    <t>0113035</t>
  </si>
  <si>
    <t>3035</t>
  </si>
  <si>
    <t>1070</t>
  </si>
  <si>
    <t>Компенсаційні виплати за пільговий проїзд окремих категорій громадян на залізничному транспорті</t>
  </si>
  <si>
    <t>Програма соціального захисту населення Вишнівської сільської ради 2023-2027 роки</t>
  </si>
  <si>
    <t>Рішення сесії сільської ради від 23.12.2022 року № 28/7</t>
  </si>
  <si>
    <t>0113140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</si>
  <si>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</si>
  <si>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</si>
  <si>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</si>
  <si>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</si>
  <si>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</si>
  <si>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</si>
  <si>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</si>
  <si>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</si>
  <si>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 ,продовжено рішенням сесії сільської ради  від 06.12.2022 року № 27/6</t>
  </si>
  <si>
    <t>0113242</t>
  </si>
  <si>
    <t>3242</t>
  </si>
  <si>
    <t>1090</t>
  </si>
  <si>
    <t>Інші заходи у сфері соціального захисту і соціального забезпечення</t>
  </si>
  <si>
    <t>Рішення сесії Вишнівської сільської ради від 23.12.2022 №28/7</t>
  </si>
  <si>
    <t>0114082</t>
  </si>
  <si>
    <t>4082</t>
  </si>
  <si>
    <t>0829</t>
  </si>
  <si>
    <t>Інші заходи в галузі культури і мистецтва</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</si>
  <si>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</si>
  <si>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</si>
  <si>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на 2018-2020 роки, продовженона  2021-2025 роки</t>
  </si>
  <si>
    <t>Рішення сесії Вишнівської сільської ради від 21.12.2017 №28/2017-10, продовжено рішенням сесії Вишнівської сільської  ради від  23.12.2020 р. №2/11</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</si>
  <si>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</si>
  <si>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</si>
  <si>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</si>
  <si>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</si>
  <si>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та Порядок надання та використання коштів</t>
  </si>
  <si>
    <t>Рішення сесії Вишнівської сільської ради від15.12.2017 року №27/2017-26</t>
  </si>
  <si>
    <t>0116030</t>
  </si>
  <si>
    <t>6030</t>
  </si>
  <si>
    <t>0620</t>
  </si>
  <si>
    <t>Організація благоустрою населених пунктів</t>
  </si>
  <si>
    <t xml:space="preserve"> Програма «Благоустрій  населених пунктів_x000D_
Вишнівської сільської ради на 2018-2022 роки» продовжено на 2023-2025 роки</t>
  </si>
  <si>
    <t>Рішення сесії Вишннівської сільської ради від 15.12.2017 року №27/2017-14 продовжено рішенням сесії Вишнівської сільської ради від 06.12.2022 року №27/6</t>
  </si>
  <si>
    <t>Програми фінансової підтримки _x000D_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</si>
  <si>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</si>
  <si>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</si>
  <si>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</si>
  <si>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</si>
  <si>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</si>
  <si>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</si>
  <si>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</si>
  <si>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</si>
  <si>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</si>
  <si>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</si>
  <si>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Розпорядження Вишнівської сільської ради від 23.12.2020 року №2/10</t>
  </si>
  <si>
    <t>0117322</t>
  </si>
  <si>
    <t>7322</t>
  </si>
  <si>
    <t>0443</t>
  </si>
  <si>
    <t>Будівництво медичних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</si>
  <si>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</si>
  <si>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</si>
  <si>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0117350</t>
  </si>
  <si>
    <t>7350</t>
  </si>
  <si>
    <t>Розроблення схем планування та забудови територій (містобудівної документації)</t>
  </si>
  <si>
    <t>Рішення сесії Вишнівської сільської ради від 23.12.2020 року №2/10</t>
  </si>
  <si>
    <t>0117351</t>
  </si>
  <si>
    <t>7351</t>
  </si>
  <si>
    <t>Розроблення комплексних планів просторового розвитку територій територіальних громад</t>
  </si>
  <si>
    <t>0117370</t>
  </si>
  <si>
    <t>7370</t>
  </si>
  <si>
    <t>0490</t>
  </si>
  <si>
    <t>Реалізація інших заходів щодо соціально-економічного розвитку територій</t>
  </si>
  <si>
    <t>0117670</t>
  </si>
  <si>
    <t>7670</t>
  </si>
  <si>
    <t>Внески до статутного капіталу суб`єктів господарювання</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</si>
  <si>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</si>
  <si>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</si>
  <si>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</si>
  <si>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</si>
  <si>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</si>
  <si>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</si>
  <si>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</si>
  <si>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</si>
  <si>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</si>
  <si>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</si>
  <si>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</si>
  <si>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</si>
  <si>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</si>
  <si>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</si>
  <si>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</si>
  <si>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t>
  </si>
  <si>
    <t>рішення Вишнівської сільської ради від 23.12.2021 року №15/19</t>
  </si>
  <si>
    <t>0118311</t>
  </si>
  <si>
    <t>8311</t>
  </si>
  <si>
    <t>0511</t>
  </si>
  <si>
    <t>Охорона та раціональне використання природних ресурсів</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</si>
  <si>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</si>
  <si>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</si>
  <si>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</si>
  <si>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</si>
  <si>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</si>
  <si>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</si>
  <si>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</si>
  <si>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Рішення сесії Вишнівської сільської ради від 11.06.2021 року №6/8</t>
  </si>
  <si>
    <t>УСЬОГО</t>
  </si>
  <si>
    <t>X</t>
  </si>
  <si>
    <t xml:space="preserve">Секретар ради </t>
  </si>
  <si>
    <t>Тетяна Вегера</t>
  </si>
  <si>
    <t>. 0180</t>
  </si>
  <si>
    <t>Програма фінансової підтримки Трудового архіву</t>
  </si>
  <si>
    <t>Рішення сесії Вишнівської сільської ради від 23.12.2022 року №28/6</t>
  </si>
  <si>
    <t xml:space="preserve">до рішення сільської ради </t>
  </si>
  <si>
    <t xml:space="preserve"> "Про внесення змін до рішення сільської ради  від 23.12.2022 року №28/9"Про бюджет Вишнівської сільської територіальної громади на 2023 рік" </t>
  </si>
  <si>
    <t>.  0180</t>
  </si>
  <si>
    <t>Субвенція з місцевого бюджету державному бюджету на виконання програм соціально-економічного розвитку регіонів</t>
  </si>
  <si>
    <t>Програма захисту населення і територій від надзвичайних ситуацій техногенного та природного характеру на території Вишнівської сільської ради на 2021-2025 роки</t>
  </si>
  <si>
    <t>Комплексна Програма протидії корупційним та терористичним проявам у Вишнівській сільській раді на 2021-2025 роки</t>
  </si>
  <si>
    <t>Програма сприяння матеріально-технічного забезпечення для прикордлонних підрозділів Луцького прикордонного загану, які дислокуються в межах ділянки відповідальності Вишнівської сільської ради у 2023 році</t>
  </si>
  <si>
    <t>Програма покращення функціонування Волинської митниці як відокремленого структурного підрозділу Державної митної служби України на 2022-2023 роки</t>
  </si>
  <si>
    <t xml:space="preserve">Програма щодо забезпечення особистої безпеки громадян, підтримання публічного порядку та публічної безпеки, в т.ч. безпеки дорожнього руху, а також протидії злочинності на території Вишнівської територіальної громади на 2021-2023 роки </t>
  </si>
  <si>
    <t>Рішення сесії Вишнівської сільської ради від 23.07.2021 року №8/18</t>
  </si>
  <si>
    <t>, 0112152</t>
  </si>
  <si>
    <t>, 0763</t>
  </si>
  <si>
    <t>, 0113160</t>
  </si>
  <si>
    <t>"Розподіл витрат Вишнівської сільської територіальної громади бюджету на реалізацію місцевих програм у 2023 році"</t>
  </si>
  <si>
    <t>Інші програми та заходи у сфері охорони здоров`я</t>
  </si>
  <si>
    <t>Рішення сесії Вишнівської сільської ради від 09.03.2023 року №29/10</t>
  </si>
  <si>
    <t>Рішення Вишнівської сільської ради від 23.07.2021року №8/18 зі змінами</t>
  </si>
  <si>
    <t>Рішення сесії Вишнівської сільської ради від 09.03.2023 року №29/9</t>
  </si>
  <si>
    <t>Рішення сесії Вишнівської сільської ради від 17.06.2022 року №21/3 зі змінами</t>
  </si>
  <si>
    <t>Програма профілактики та лікування стоматологічних захворювань у дітей та оремих категорій дорослого населення Вишніської сільської ради на 2021- 2025 роки</t>
  </si>
  <si>
    <t>Рішення сесії  сільської ради від 11.06.2021 року №6/7</t>
  </si>
  <si>
    <t>Про організацію харчування у закладах освіти Вишнівської сільської ради на 2023-2025 роки в новій редакції</t>
  </si>
  <si>
    <t>0111010</t>
  </si>
  <si>
    <t>1010</t>
  </si>
  <si>
    <t>0910</t>
  </si>
  <si>
    <t>Надання дошкільної освіти</t>
  </si>
  <si>
    <t>Рішення сесії  сільської ради від 09.03.2023 року №29/7</t>
  </si>
  <si>
    <t>0117321</t>
  </si>
  <si>
    <t>7321</t>
  </si>
  <si>
    <t>Будівництво освітніх установ та закладів</t>
  </si>
  <si>
    <t>Зміни до додатку №7 до рішення сільської ради "Про бюджет Вишнівської сільської територіальної громади на 2023 рік"</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</si>
  <si>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t>
  </si>
  <si>
    <t>Комплексна Програма розвитку агропромислового комплексу Вишнівської сільської ради на 2018-2022 роки, продовжено на 2023-2025 роки</t>
  </si>
  <si>
    <t xml:space="preserve">На реалізацію заходів програми розвитку та підтримки первинної та вторинної медичної допомоги на території Вишнівської сільської ради на 2022-2025 роки (в тому числі на заробітну плату працівників стоматкабінету у с.Вишнів - 240 000 грн., на енергоносії - 500 000 грн., витратні матеріали медичного призначення - 45 000 грн..) </t>
  </si>
  <si>
    <t>0117650</t>
  </si>
  <si>
    <t>7650</t>
  </si>
  <si>
    <t>Проведення експертної грошової оцінки земельної ділянки чи права на неї</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</si>
  <si>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</si>
  <si>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0113230</t>
  </si>
  <si>
    <t>3230</t>
  </si>
  <si>
    <t>Видатки, пов`язані з наданням підтримки внутрішньо перемішеним та/або евакуйованим особам у зв`язку із введенням воєнного стану</t>
  </si>
  <si>
    <t xml:space="preserve">Рішення сесії Вишнівської сільської ради від 21.06.2023 року №34/3 </t>
  </si>
  <si>
    <t xml:space="preserve">Рішення сесії Вишнівської сільської ради від 19.10.2023 року №41/5 </t>
  </si>
  <si>
    <t>Програма профілактики рецидивної злочинності та правопорушень на території Вишнівської сільської ради на 2023-2027 роки</t>
  </si>
  <si>
    <t>Програма підтримки органів виконавчої влади  з питань соціального захисту Ковельського району на 2023 рік</t>
  </si>
  <si>
    <t>Програма фінансової підтримки Збройних сил України та інших військових формувань  на 2023 – 2024 роки</t>
  </si>
  <si>
    <t>Додаток 6</t>
  </si>
  <si>
    <t xml:space="preserve"> Програма соціального захисту населення Вишнівської 
сільської ради на 2023-2027 роки в</t>
  </si>
  <si>
    <t>від  06.12.2023 року №43/9</t>
  </si>
</sst>
</file>

<file path=xl/styles.xml><?xml version="1.0" encoding="utf-8"?>
<styleSheet xmlns="http://schemas.openxmlformats.org/spreadsheetml/2006/main">
  <numFmts count="1">
    <numFmt numFmtId="164" formatCode="#,##0.00;\-#,##0.00;#,&quot;-&quot;"/>
  </numFmts>
  <fonts count="17">
    <font>
      <sz val="10"/>
      <color theme="1"/>
      <name val="Calibri"/>
      <family val="2"/>
      <charset val="204"/>
      <scheme val="minor"/>
    </font>
    <font>
      <sz val="11"/>
      <color indexed="8"/>
      <name val="Calibri"/>
      <family val="2"/>
      <charset val="204"/>
    </font>
    <font>
      <b/>
      <sz val="10"/>
      <color indexed="8"/>
      <name val="Calibri"/>
      <family val="2"/>
      <charset val="204"/>
    </font>
    <font>
      <b/>
      <u/>
      <sz val="10"/>
      <color indexed="8"/>
      <name val="Calibri"/>
      <family val="2"/>
      <charset val="204"/>
    </font>
    <font>
      <sz val="8"/>
      <color indexed="8"/>
      <name val="Calibri"/>
      <family val="2"/>
      <charset val="204"/>
    </font>
    <font>
      <i/>
      <sz val="10"/>
      <color indexed="8"/>
      <name val="Calibri"/>
      <family val="2"/>
      <charset val="204"/>
    </font>
    <font>
      <sz val="11"/>
      <color indexed="8"/>
      <name val="Times New Roman"/>
      <family val="1"/>
      <charset val="204"/>
    </font>
    <font>
      <sz val="10"/>
      <name val="Arial Cyr"/>
      <charset val="204"/>
    </font>
    <font>
      <sz val="11"/>
      <color indexed="8"/>
      <name val="Times New Roman"/>
      <family val="1"/>
      <charset val="204"/>
    </font>
    <font>
      <b/>
      <sz val="11"/>
      <color indexed="8"/>
      <name val="Calibri"/>
      <family val="2"/>
      <charset val="204"/>
    </font>
    <font>
      <sz val="9"/>
      <color indexed="8"/>
      <name val="Times New Roman"/>
      <family val="1"/>
      <charset val="204"/>
    </font>
    <font>
      <b/>
      <sz val="11"/>
      <color indexed="8"/>
      <name val="Times New Roman"/>
      <family val="1"/>
      <charset val="204"/>
    </font>
    <font>
      <sz val="9"/>
      <color indexed="63"/>
      <name val="Times New Roman"/>
      <family val="1"/>
      <charset val="204"/>
    </font>
    <font>
      <sz val="8"/>
      <color indexed="8"/>
      <name val="Times New Roman"/>
      <family val="1"/>
      <charset val="204"/>
    </font>
    <font>
      <sz val="8"/>
      <name val="Calibri"/>
      <family val="2"/>
      <charset val="204"/>
    </font>
    <font>
      <sz val="11"/>
      <color rgb="FF000000"/>
      <name val="Times New Roman"/>
      <family val="1"/>
      <charset val="204"/>
    </font>
    <font>
      <sz val="10"/>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39">
    <xf numFmtId="0" fontId="0" fillId="0" borderId="0" xfId="0"/>
    <xf numFmtId="0" fontId="3"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vertical="center" wrapText="1"/>
    </xf>
    <xf numFmtId="0" fontId="2" fillId="0" borderId="1" xfId="0" quotePrefix="1" applyFont="1" applyBorder="1" applyAlignment="1">
      <alignment vertical="center" wrapText="1"/>
    </xf>
    <xf numFmtId="164" fontId="2" fillId="2" borderId="1" xfId="0" applyNumberFormat="1" applyFont="1" applyFill="1" applyBorder="1" applyAlignment="1">
      <alignment horizontal="right" vertical="center"/>
    </xf>
    <xf numFmtId="0" fontId="0" fillId="0" borderId="1" xfId="0" applyBorder="1" applyAlignment="1">
      <alignment vertical="center" wrapText="1"/>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6" fillId="0" borderId="0" xfId="0" applyFont="1"/>
    <xf numFmtId="0" fontId="0" fillId="3" borderId="1" xfId="0" applyFill="1" applyBorder="1" applyAlignment="1">
      <alignment vertical="center" wrapText="1"/>
    </xf>
    <xf numFmtId="4" fontId="0" fillId="3" borderId="1" xfId="0" quotePrefix="1" applyNumberFormat="1" applyFill="1" applyBorder="1" applyAlignment="1">
      <alignment vertical="center" wrapText="1"/>
    </xf>
    <xf numFmtId="0" fontId="10" fillId="0" borderId="2" xfId="0" applyFont="1" applyBorder="1" applyAlignment="1">
      <alignment wrapText="1"/>
    </xf>
    <xf numFmtId="0" fontId="10" fillId="0" borderId="1" xfId="0" applyFont="1" applyBorder="1" applyAlignment="1">
      <alignment wrapText="1"/>
    </xf>
    <xf numFmtId="0" fontId="10" fillId="3" borderId="1" xfId="0" applyFont="1" applyFill="1" applyBorder="1" applyAlignment="1">
      <alignment wrapText="1"/>
    </xf>
    <xf numFmtId="4" fontId="0" fillId="0" borderId="1" xfId="0" quotePrefix="1" applyNumberFormat="1" applyBorder="1" applyAlignment="1">
      <alignment vertical="center" wrapText="1"/>
    </xf>
    <xf numFmtId="0" fontId="12" fillId="0" borderId="0" xfId="0" applyFont="1" applyAlignment="1">
      <alignment horizontal="center" wrapText="1"/>
    </xf>
    <xf numFmtId="0" fontId="13" fillId="0" borderId="0" xfId="0" applyFont="1" applyAlignment="1">
      <alignment wrapText="1"/>
    </xf>
    <xf numFmtId="164" fontId="2" fillId="3" borderId="1" xfId="0" applyNumberFormat="1" applyFont="1" applyFill="1" applyBorder="1" applyAlignment="1">
      <alignment horizontal="right" vertical="center"/>
    </xf>
    <xf numFmtId="0" fontId="0" fillId="0" borderId="1" xfId="0" quotePrefix="1" applyBorder="1" applyAlignment="1">
      <alignment horizontal="center" vertical="center" wrapText="1"/>
    </xf>
    <xf numFmtId="4" fontId="0" fillId="0" borderId="1" xfId="0" quotePrefix="1" applyNumberFormat="1" applyBorder="1" applyAlignment="1">
      <alignment horizontal="center" vertical="center" wrapText="1"/>
    </xf>
    <xf numFmtId="2" fontId="0" fillId="0" borderId="0" xfId="0" applyNumberFormat="1"/>
    <xf numFmtId="0" fontId="16" fillId="0" borderId="0" xfId="0" applyFont="1" applyAlignment="1">
      <alignment wrapText="1"/>
    </xf>
    <xf numFmtId="0" fontId="15" fillId="0" borderId="1" xfId="0" applyFont="1" applyBorder="1" applyAlignment="1">
      <alignment wrapText="1"/>
    </xf>
    <xf numFmtId="0" fontId="5" fillId="0" borderId="0" xfId="0" applyFont="1" applyAlignment="1">
      <alignment horizontal="center"/>
    </xf>
    <xf numFmtId="0" fontId="6" fillId="0" borderId="0" xfId="1" applyFont="1" applyAlignment="1">
      <alignment horizontal="center" wrapText="1"/>
    </xf>
    <xf numFmtId="0" fontId="8" fillId="0" borderId="0" xfId="1" applyFont="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1" fillId="0" borderId="0" xfId="0" applyFont="1" applyAlignment="1">
      <alignment horizontal="center" wrapText="1"/>
    </xf>
    <xf numFmtId="0" fontId="9" fillId="0" borderId="0" xfId="0" applyFont="1" applyAlignment="1">
      <alignment horizontal="center"/>
    </xf>
    <xf numFmtId="0" fontId="1" fillId="0" borderId="0" xfId="0" applyFont="1" applyAlignment="1">
      <alignment horizontal="center"/>
    </xf>
  </cellXfs>
  <cellStyles count="2">
    <cellStyle name="Обычный" xfId="0" builtinId="0"/>
    <cellStyle name="Обычный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58"/>
  <sheetViews>
    <sheetView tabSelected="1" topLeftCell="D51" zoomScale="98" zoomScaleNormal="98" workbookViewId="0">
      <selection activeCell="E54" sqref="E54"/>
    </sheetView>
  </sheetViews>
  <sheetFormatPr defaultRowHeight="13.8"/>
  <cols>
    <col min="1" max="3" width="12" customWidth="1"/>
    <col min="4" max="4" width="40.6640625" customWidth="1"/>
    <col min="5" max="5" width="32.5546875" customWidth="1"/>
    <col min="6" max="6" width="40.6640625" customWidth="1"/>
    <col min="7" max="10" width="15.6640625" customWidth="1"/>
  </cols>
  <sheetData>
    <row r="1" spans="1:10">
      <c r="H1" t="s">
        <v>183</v>
      </c>
    </row>
    <row r="2" spans="1:10" ht="21.75" customHeight="1">
      <c r="H2" s="15" t="s">
        <v>137</v>
      </c>
    </row>
    <row r="3" spans="1:10" ht="53.25" customHeight="1">
      <c r="H3" s="31" t="s">
        <v>138</v>
      </c>
      <c r="I3" s="32"/>
      <c r="J3" s="32"/>
    </row>
    <row r="4" spans="1:10" ht="14.4">
      <c r="H4" s="15" t="s">
        <v>185</v>
      </c>
    </row>
    <row r="5" spans="1:10" ht="14.4">
      <c r="B5" s="36" t="s">
        <v>167</v>
      </c>
      <c r="C5" s="36"/>
      <c r="D5" s="36"/>
      <c r="E5" s="36"/>
      <c r="F5" s="36"/>
      <c r="G5" s="36"/>
      <c r="H5" s="36"/>
      <c r="I5" s="36"/>
      <c r="J5" s="36"/>
    </row>
    <row r="6" spans="1:10" ht="14.4">
      <c r="A6" s="37" t="s">
        <v>150</v>
      </c>
      <c r="B6" s="38"/>
      <c r="C6" s="38"/>
      <c r="D6" s="38"/>
      <c r="E6" s="38"/>
      <c r="F6" s="38"/>
      <c r="G6" s="38"/>
      <c r="H6" s="38"/>
      <c r="I6" s="38"/>
      <c r="J6" s="38"/>
    </row>
    <row r="7" spans="1:10">
      <c r="A7" s="1" t="s">
        <v>0</v>
      </c>
      <c r="I7" s="27"/>
    </row>
    <row r="8" spans="1:10">
      <c r="A8" t="s">
        <v>1</v>
      </c>
      <c r="G8" s="27"/>
      <c r="J8" s="2" t="s">
        <v>2</v>
      </c>
    </row>
    <row r="9" spans="1:10">
      <c r="A9" s="33" t="s">
        <v>3</v>
      </c>
      <c r="B9" s="33" t="s">
        <v>4</v>
      </c>
      <c r="C9" s="33" t="s">
        <v>5</v>
      </c>
      <c r="D9" s="34" t="s">
        <v>6</v>
      </c>
      <c r="E9" s="34" t="s">
        <v>7</v>
      </c>
      <c r="F9" s="33" t="s">
        <v>8</v>
      </c>
      <c r="G9" s="35" t="s">
        <v>9</v>
      </c>
      <c r="H9" s="34" t="s">
        <v>10</v>
      </c>
      <c r="I9" s="34" t="s">
        <v>11</v>
      </c>
      <c r="J9" s="34"/>
    </row>
    <row r="10" spans="1:10" ht="68.099999999999994" customHeight="1">
      <c r="A10" s="34"/>
      <c r="B10" s="34"/>
      <c r="C10" s="34"/>
      <c r="D10" s="34"/>
      <c r="E10" s="34"/>
      <c r="F10" s="34"/>
      <c r="G10" s="35"/>
      <c r="H10" s="34"/>
      <c r="I10" s="3" t="s">
        <v>12</v>
      </c>
      <c r="J10" s="3" t="s">
        <v>13</v>
      </c>
    </row>
    <row r="11" spans="1:10">
      <c r="A11" s="3">
        <v>1</v>
      </c>
      <c r="B11" s="3">
        <v>2</v>
      </c>
      <c r="C11" s="3">
        <v>3</v>
      </c>
      <c r="D11" s="3">
        <v>4</v>
      </c>
      <c r="E11" s="3">
        <v>5</v>
      </c>
      <c r="F11" s="3">
        <v>6</v>
      </c>
      <c r="G11" s="4">
        <v>7</v>
      </c>
      <c r="H11" s="3">
        <v>8</v>
      </c>
      <c r="I11" s="5">
        <v>9</v>
      </c>
      <c r="J11" s="5">
        <v>10</v>
      </c>
    </row>
    <row r="12" spans="1:10">
      <c r="A12" s="6" t="s">
        <v>14</v>
      </c>
      <c r="B12" s="6" t="s">
        <v>15</v>
      </c>
      <c r="C12" s="6" t="s">
        <v>15</v>
      </c>
      <c r="D12" s="7" t="s">
        <v>16</v>
      </c>
      <c r="E12" s="7" t="s">
        <v>15</v>
      </c>
      <c r="F12" s="7" t="s">
        <v>15</v>
      </c>
      <c r="G12" s="8">
        <f>G13</f>
        <v>35035751</v>
      </c>
      <c r="H12" s="8">
        <f>H13</f>
        <v>12964851</v>
      </c>
      <c r="I12" s="8">
        <f>I13</f>
        <v>22070900</v>
      </c>
      <c r="J12" s="8">
        <f>J13</f>
        <v>18310900</v>
      </c>
    </row>
    <row r="13" spans="1:10">
      <c r="A13" s="6" t="s">
        <v>17</v>
      </c>
      <c r="B13" s="6" t="s">
        <v>15</v>
      </c>
      <c r="C13" s="6" t="s">
        <v>15</v>
      </c>
      <c r="D13" s="7" t="s">
        <v>16</v>
      </c>
      <c r="E13" s="7" t="s">
        <v>15</v>
      </c>
      <c r="F13" s="7" t="s">
        <v>15</v>
      </c>
      <c r="G13" s="8">
        <f>SUM(G14:G41)</f>
        <v>35035751</v>
      </c>
      <c r="H13" s="8">
        <f t="shared" ref="H13:J13" si="0">SUM(H14:H41)</f>
        <v>12964851</v>
      </c>
      <c r="I13" s="8">
        <f t="shared" si="0"/>
        <v>22070900</v>
      </c>
      <c r="J13" s="8">
        <f t="shared" si="0"/>
        <v>18310900</v>
      </c>
    </row>
    <row r="14" spans="1:10" ht="55.2">
      <c r="A14" s="25" t="s">
        <v>159</v>
      </c>
      <c r="B14" s="25" t="s">
        <v>160</v>
      </c>
      <c r="C14" s="26" t="s">
        <v>161</v>
      </c>
      <c r="D14" s="21" t="s">
        <v>162</v>
      </c>
      <c r="E14" s="16" t="s">
        <v>158</v>
      </c>
      <c r="F14" s="10" t="s">
        <v>163</v>
      </c>
      <c r="G14" s="8">
        <v>1419940</v>
      </c>
      <c r="H14" s="24">
        <v>1419940</v>
      </c>
      <c r="I14" s="24"/>
      <c r="J14" s="24"/>
    </row>
    <row r="15" spans="1:10" ht="78" customHeight="1">
      <c r="A15" s="16" t="s">
        <v>18</v>
      </c>
      <c r="B15" s="9" t="s">
        <v>19</v>
      </c>
      <c r="C15" s="9" t="s">
        <v>20</v>
      </c>
      <c r="D15" s="10" t="s">
        <v>21</v>
      </c>
      <c r="E15" s="16" t="s">
        <v>158</v>
      </c>
      <c r="F15" s="10" t="s">
        <v>163</v>
      </c>
      <c r="G15" s="11">
        <v>4738600</v>
      </c>
      <c r="H15" s="12">
        <v>4738600</v>
      </c>
      <c r="I15" s="12"/>
      <c r="J15" s="12"/>
    </row>
    <row r="16" spans="1:10" ht="41.4">
      <c r="A16" s="9" t="s">
        <v>22</v>
      </c>
      <c r="B16" s="9" t="s">
        <v>23</v>
      </c>
      <c r="C16" s="9" t="s">
        <v>24</v>
      </c>
      <c r="D16" s="10" t="s">
        <v>25</v>
      </c>
      <c r="E16" s="10" t="s">
        <v>26</v>
      </c>
      <c r="F16" s="10" t="s">
        <v>27</v>
      </c>
      <c r="G16" s="11">
        <v>90000</v>
      </c>
      <c r="H16" s="12">
        <v>90000</v>
      </c>
      <c r="I16" s="12">
        <v>0</v>
      </c>
      <c r="J16" s="12">
        <v>0</v>
      </c>
    </row>
    <row r="17" spans="1:10" ht="69">
      <c r="A17" s="9" t="s">
        <v>147</v>
      </c>
      <c r="B17" s="9">
        <v>2152</v>
      </c>
      <c r="C17" s="9" t="s">
        <v>148</v>
      </c>
      <c r="D17" s="21" t="s">
        <v>151</v>
      </c>
      <c r="E17" s="16" t="s">
        <v>156</v>
      </c>
      <c r="F17" s="10" t="s">
        <v>157</v>
      </c>
      <c r="G17" s="11">
        <v>30000</v>
      </c>
      <c r="H17" s="12"/>
      <c r="I17" s="12">
        <v>30000</v>
      </c>
      <c r="J17" s="12">
        <v>30000</v>
      </c>
    </row>
    <row r="18" spans="1:10" ht="41.4">
      <c r="A18" s="9" t="s">
        <v>28</v>
      </c>
      <c r="B18" s="9" t="s">
        <v>29</v>
      </c>
      <c r="C18" s="9" t="s">
        <v>30</v>
      </c>
      <c r="D18" s="10" t="s">
        <v>31</v>
      </c>
      <c r="E18" s="10" t="s">
        <v>32</v>
      </c>
      <c r="F18" s="10" t="s">
        <v>33</v>
      </c>
      <c r="G18" s="11">
        <v>15000</v>
      </c>
      <c r="H18" s="12">
        <v>15000</v>
      </c>
      <c r="I18" s="12">
        <v>0</v>
      </c>
      <c r="J18" s="12">
        <v>0</v>
      </c>
    </row>
    <row r="19" spans="1:10" ht="69">
      <c r="A19" s="9" t="s">
        <v>34</v>
      </c>
      <c r="B19" s="9" t="s">
        <v>35</v>
      </c>
      <c r="C19" s="9" t="s">
        <v>36</v>
      </c>
      <c r="D19" s="10" t="s">
        <v>37</v>
      </c>
      <c r="E19" s="10" t="s">
        <v>32</v>
      </c>
      <c r="F19" s="10" t="s">
        <v>33</v>
      </c>
      <c r="G19" s="11"/>
      <c r="H19" s="12"/>
      <c r="I19" s="12">
        <v>0</v>
      </c>
      <c r="J19" s="12">
        <v>0</v>
      </c>
    </row>
    <row r="20" spans="1:10" ht="84" customHeight="1">
      <c r="A20" s="9" t="s">
        <v>149</v>
      </c>
      <c r="B20" s="9">
        <v>3160</v>
      </c>
      <c r="C20" s="9">
        <v>1010</v>
      </c>
      <c r="D20" s="21" t="s">
        <v>174</v>
      </c>
      <c r="E20" s="10" t="s">
        <v>32</v>
      </c>
      <c r="F20" s="10" t="s">
        <v>33</v>
      </c>
      <c r="G20" s="11">
        <v>40000</v>
      </c>
      <c r="H20" s="12">
        <v>40000</v>
      </c>
      <c r="I20" s="12">
        <v>0</v>
      </c>
      <c r="J20" s="12">
        <v>0</v>
      </c>
    </row>
    <row r="21" spans="1:10" ht="55.2">
      <c r="A21" s="9" t="s">
        <v>38</v>
      </c>
      <c r="B21" s="9" t="s">
        <v>39</v>
      </c>
      <c r="C21" s="9" t="s">
        <v>40</v>
      </c>
      <c r="D21" s="10" t="s">
        <v>41</v>
      </c>
      <c r="E21" s="10" t="s">
        <v>42</v>
      </c>
      <c r="F21" s="10" t="s">
        <v>43</v>
      </c>
      <c r="G21" s="11">
        <v>50000</v>
      </c>
      <c r="H21" s="12">
        <v>50000</v>
      </c>
      <c r="I21" s="12">
        <v>0</v>
      </c>
      <c r="J21" s="12">
        <v>0</v>
      </c>
    </row>
    <row r="22" spans="1:10" ht="41.4">
      <c r="A22" s="25" t="s">
        <v>175</v>
      </c>
      <c r="B22" s="25" t="s">
        <v>176</v>
      </c>
      <c r="C22" s="26" t="s">
        <v>30</v>
      </c>
      <c r="D22" s="21" t="s">
        <v>177</v>
      </c>
      <c r="E22" s="10" t="s">
        <v>32</v>
      </c>
      <c r="F22" s="10" t="s">
        <v>33</v>
      </c>
      <c r="G22" s="11">
        <v>15000</v>
      </c>
      <c r="H22" s="12">
        <v>15000</v>
      </c>
      <c r="I22" s="12"/>
      <c r="J22" s="12"/>
    </row>
    <row r="23" spans="1:10" ht="66.75" customHeight="1">
      <c r="A23" s="9" t="s">
        <v>44</v>
      </c>
      <c r="B23" s="9" t="s">
        <v>45</v>
      </c>
      <c r="C23" s="9" t="s">
        <v>46</v>
      </c>
      <c r="D23" s="10" t="s">
        <v>47</v>
      </c>
      <c r="E23" s="10" t="s">
        <v>184</v>
      </c>
      <c r="F23" s="10" t="s">
        <v>48</v>
      </c>
      <c r="G23" s="11">
        <v>2100000</v>
      </c>
      <c r="H23" s="12">
        <v>2100000</v>
      </c>
      <c r="I23" s="12">
        <v>0</v>
      </c>
      <c r="J23" s="12">
        <v>0</v>
      </c>
    </row>
    <row r="24" spans="1:10" ht="69">
      <c r="A24" s="9" t="s">
        <v>49</v>
      </c>
      <c r="B24" s="9" t="s">
        <v>50</v>
      </c>
      <c r="C24" s="9" t="s">
        <v>51</v>
      </c>
      <c r="D24" s="10" t="s">
        <v>52</v>
      </c>
      <c r="E24" s="10" t="s">
        <v>53</v>
      </c>
      <c r="F24" s="10" t="s">
        <v>54</v>
      </c>
      <c r="G24" s="11">
        <v>190500</v>
      </c>
      <c r="H24" s="12">
        <v>190500</v>
      </c>
      <c r="I24" s="12">
        <v>0</v>
      </c>
      <c r="J24" s="12">
        <v>0</v>
      </c>
    </row>
    <row r="25" spans="1:10" ht="96.6">
      <c r="A25" s="9" t="s">
        <v>49</v>
      </c>
      <c r="B25" s="9" t="s">
        <v>50</v>
      </c>
      <c r="C25" s="9" t="s">
        <v>51</v>
      </c>
      <c r="D25" s="10" t="s">
        <v>52</v>
      </c>
      <c r="E25" s="10" t="s">
        <v>55</v>
      </c>
      <c r="F25" s="10" t="s">
        <v>56</v>
      </c>
      <c r="G25" s="11">
        <v>170000</v>
      </c>
      <c r="H25" s="12">
        <v>170000</v>
      </c>
      <c r="I25" s="12">
        <v>0</v>
      </c>
      <c r="J25" s="12">
        <v>0</v>
      </c>
    </row>
    <row r="26" spans="1:10" ht="69">
      <c r="A26" s="9" t="s">
        <v>57</v>
      </c>
      <c r="B26" s="9" t="s">
        <v>58</v>
      </c>
      <c r="C26" s="9" t="s">
        <v>59</v>
      </c>
      <c r="D26" s="10" t="s">
        <v>60</v>
      </c>
      <c r="E26" s="10" t="s">
        <v>61</v>
      </c>
      <c r="F26" s="10" t="s">
        <v>62</v>
      </c>
      <c r="G26" s="11">
        <v>100000</v>
      </c>
      <c r="H26" s="12">
        <v>100000</v>
      </c>
      <c r="I26" s="12">
        <v>0</v>
      </c>
      <c r="J26" s="12">
        <v>0</v>
      </c>
    </row>
    <row r="27" spans="1:10" ht="69">
      <c r="A27" s="9" t="s">
        <v>63</v>
      </c>
      <c r="B27" s="9" t="s">
        <v>64</v>
      </c>
      <c r="C27" s="9" t="s">
        <v>65</v>
      </c>
      <c r="D27" s="10" t="s">
        <v>66</v>
      </c>
      <c r="E27" s="10" t="s">
        <v>67</v>
      </c>
      <c r="F27" s="10" t="s">
        <v>68</v>
      </c>
      <c r="G27" s="11">
        <v>1506400</v>
      </c>
      <c r="H27" s="12">
        <v>1456400</v>
      </c>
      <c r="I27" s="12">
        <v>50000</v>
      </c>
      <c r="J27" s="12">
        <v>50000</v>
      </c>
    </row>
    <row r="28" spans="1:10" ht="69">
      <c r="A28" s="9" t="s">
        <v>63</v>
      </c>
      <c r="B28" s="9" t="s">
        <v>64</v>
      </c>
      <c r="C28" s="9" t="s">
        <v>65</v>
      </c>
      <c r="D28" s="10" t="s">
        <v>66</v>
      </c>
      <c r="E28" s="10" t="s">
        <v>69</v>
      </c>
      <c r="F28" s="10" t="s">
        <v>70</v>
      </c>
      <c r="G28" s="11">
        <v>493000</v>
      </c>
      <c r="H28" s="12">
        <v>493000</v>
      </c>
      <c r="I28" s="12">
        <v>0</v>
      </c>
      <c r="J28" s="12">
        <v>0</v>
      </c>
    </row>
    <row r="29" spans="1:10" ht="69">
      <c r="A29" s="9" t="s">
        <v>71</v>
      </c>
      <c r="B29" s="9" t="s">
        <v>72</v>
      </c>
      <c r="C29" s="9" t="s">
        <v>73</v>
      </c>
      <c r="D29" s="10" t="s">
        <v>74</v>
      </c>
      <c r="E29" s="10" t="s">
        <v>169</v>
      </c>
      <c r="F29" s="10" t="s">
        <v>75</v>
      </c>
      <c r="G29" s="11">
        <v>125000</v>
      </c>
      <c r="H29" s="12">
        <v>125000</v>
      </c>
      <c r="I29" s="12">
        <v>0</v>
      </c>
      <c r="J29" s="12">
        <v>0</v>
      </c>
    </row>
    <row r="30" spans="1:10" ht="55.2">
      <c r="A30" s="9" t="s">
        <v>76</v>
      </c>
      <c r="B30" s="9" t="s">
        <v>77</v>
      </c>
      <c r="C30" s="9" t="s">
        <v>73</v>
      </c>
      <c r="D30" s="10" t="s">
        <v>78</v>
      </c>
      <c r="E30" s="10" t="s">
        <v>79</v>
      </c>
      <c r="F30" s="10" t="s">
        <v>80</v>
      </c>
      <c r="G30" s="11">
        <v>678200</v>
      </c>
      <c r="H30" s="12">
        <v>678200</v>
      </c>
      <c r="I30" s="12">
        <v>0</v>
      </c>
      <c r="J30" s="12">
        <v>0</v>
      </c>
    </row>
    <row r="31" spans="1:10" ht="41.4">
      <c r="A31" s="25" t="s">
        <v>164</v>
      </c>
      <c r="B31" s="25" t="s">
        <v>165</v>
      </c>
      <c r="C31" s="26" t="s">
        <v>83</v>
      </c>
      <c r="D31" s="21" t="s">
        <v>166</v>
      </c>
      <c r="E31" s="10" t="s">
        <v>85</v>
      </c>
      <c r="F31" s="10" t="s">
        <v>86</v>
      </c>
      <c r="G31" s="11">
        <v>12491651</v>
      </c>
      <c r="H31" s="12"/>
      <c r="I31" s="12">
        <v>12491651</v>
      </c>
      <c r="J31" s="12">
        <v>12491651</v>
      </c>
    </row>
    <row r="32" spans="1:10" ht="41.4">
      <c r="A32" s="9" t="s">
        <v>81</v>
      </c>
      <c r="B32" s="9" t="s">
        <v>82</v>
      </c>
      <c r="C32" s="9" t="s">
        <v>83</v>
      </c>
      <c r="D32" s="10" t="s">
        <v>84</v>
      </c>
      <c r="E32" s="10" t="s">
        <v>85</v>
      </c>
      <c r="F32" s="10" t="s">
        <v>86</v>
      </c>
      <c r="G32" s="11">
        <v>1700000</v>
      </c>
      <c r="H32" s="12">
        <v>0</v>
      </c>
      <c r="I32" s="12">
        <v>1700000</v>
      </c>
      <c r="J32" s="12">
        <v>1700000</v>
      </c>
    </row>
    <row r="33" spans="1:10" ht="55.2">
      <c r="A33" s="9" t="s">
        <v>87</v>
      </c>
      <c r="B33" s="9" t="s">
        <v>88</v>
      </c>
      <c r="C33" s="9" t="s">
        <v>83</v>
      </c>
      <c r="D33" s="10" t="s">
        <v>89</v>
      </c>
      <c r="E33" s="10" t="s">
        <v>79</v>
      </c>
      <c r="F33" s="10" t="s">
        <v>90</v>
      </c>
      <c r="G33" s="11">
        <v>592811</v>
      </c>
      <c r="H33" s="12">
        <v>592811</v>
      </c>
      <c r="I33" s="12">
        <v>0</v>
      </c>
      <c r="J33" s="12">
        <v>0</v>
      </c>
    </row>
    <row r="34" spans="1:10" ht="55.2">
      <c r="A34" s="9" t="s">
        <v>91</v>
      </c>
      <c r="B34" s="9" t="s">
        <v>92</v>
      </c>
      <c r="C34" s="9" t="s">
        <v>83</v>
      </c>
      <c r="D34" s="10" t="s">
        <v>93</v>
      </c>
      <c r="E34" s="10" t="s">
        <v>79</v>
      </c>
      <c r="F34" s="10" t="s">
        <v>90</v>
      </c>
      <c r="G34" s="11"/>
      <c r="H34" s="12">
        <v>0</v>
      </c>
      <c r="I34" s="12"/>
      <c r="J34" s="12"/>
    </row>
    <row r="35" spans="1:10" ht="41.4">
      <c r="A35" s="9" t="s">
        <v>94</v>
      </c>
      <c r="B35" s="9" t="s">
        <v>95</v>
      </c>
      <c r="C35" s="9" t="s">
        <v>96</v>
      </c>
      <c r="D35" s="10" t="s">
        <v>97</v>
      </c>
      <c r="E35" s="10" t="s">
        <v>85</v>
      </c>
      <c r="F35" s="10" t="s">
        <v>86</v>
      </c>
      <c r="G35" s="11">
        <v>93400</v>
      </c>
      <c r="H35" s="12">
        <v>93400</v>
      </c>
      <c r="I35" s="12">
        <v>0</v>
      </c>
      <c r="J35" s="12">
        <v>0</v>
      </c>
    </row>
    <row r="36" spans="1:10" ht="55.2">
      <c r="A36" s="25" t="s">
        <v>171</v>
      </c>
      <c r="B36" s="25" t="s">
        <v>172</v>
      </c>
      <c r="C36" s="26" t="s">
        <v>96</v>
      </c>
      <c r="D36" s="21" t="s">
        <v>173</v>
      </c>
      <c r="E36" s="10" t="s">
        <v>79</v>
      </c>
      <c r="F36" s="10" t="s">
        <v>90</v>
      </c>
      <c r="G36" s="11"/>
      <c r="H36" s="12"/>
      <c r="I36" s="12"/>
      <c r="J36" s="12"/>
    </row>
    <row r="37" spans="1:10" ht="69">
      <c r="A37" s="9" t="s">
        <v>98</v>
      </c>
      <c r="B37" s="9" t="s">
        <v>99</v>
      </c>
      <c r="C37" s="9" t="s">
        <v>96</v>
      </c>
      <c r="D37" s="10" t="s">
        <v>100</v>
      </c>
      <c r="E37" s="10" t="s">
        <v>69</v>
      </c>
      <c r="F37" s="10" t="s">
        <v>70</v>
      </c>
      <c r="G37" s="11">
        <v>3500000</v>
      </c>
      <c r="H37" s="12">
        <v>0</v>
      </c>
      <c r="I37" s="12">
        <v>3500000</v>
      </c>
      <c r="J37" s="12">
        <v>3500000</v>
      </c>
    </row>
    <row r="38" spans="1:10" ht="82.8">
      <c r="A38" s="9" t="s">
        <v>101</v>
      </c>
      <c r="B38" s="9" t="s">
        <v>102</v>
      </c>
      <c r="C38" s="9" t="s">
        <v>103</v>
      </c>
      <c r="D38" s="10" t="s">
        <v>104</v>
      </c>
      <c r="E38" s="10" t="s">
        <v>105</v>
      </c>
      <c r="F38" s="10" t="s">
        <v>106</v>
      </c>
      <c r="G38" s="11">
        <v>0</v>
      </c>
      <c r="H38" s="12">
        <v>0</v>
      </c>
      <c r="I38" s="12">
        <v>0</v>
      </c>
      <c r="J38" s="12">
        <v>0</v>
      </c>
    </row>
    <row r="39" spans="1:10" ht="110.4">
      <c r="A39" s="9" t="s">
        <v>107</v>
      </c>
      <c r="B39" s="9" t="s">
        <v>108</v>
      </c>
      <c r="C39" s="9" t="s">
        <v>109</v>
      </c>
      <c r="D39" s="10" t="s">
        <v>110</v>
      </c>
      <c r="E39" s="10" t="s">
        <v>111</v>
      </c>
      <c r="F39" s="10" t="s">
        <v>112</v>
      </c>
      <c r="G39" s="11">
        <v>20000</v>
      </c>
      <c r="H39" s="12">
        <v>20000</v>
      </c>
      <c r="I39" s="12">
        <v>0</v>
      </c>
      <c r="J39" s="12">
        <v>0</v>
      </c>
    </row>
    <row r="40" spans="1:10" ht="55.2">
      <c r="A40" s="9" t="s">
        <v>113</v>
      </c>
      <c r="B40" s="9" t="s">
        <v>114</v>
      </c>
      <c r="C40" s="9" t="s">
        <v>109</v>
      </c>
      <c r="D40" s="10" t="s">
        <v>115</v>
      </c>
      <c r="E40" s="10" t="s">
        <v>116</v>
      </c>
      <c r="F40" s="10" t="s">
        <v>117</v>
      </c>
      <c r="G40" s="11">
        <f>H40+I40</f>
        <v>1116249</v>
      </c>
      <c r="H40" s="12">
        <v>577000</v>
      </c>
      <c r="I40" s="12">
        <v>539249</v>
      </c>
      <c r="J40" s="12">
        <v>539249</v>
      </c>
    </row>
    <row r="41" spans="1:10" ht="55.2">
      <c r="A41" s="9" t="s">
        <v>118</v>
      </c>
      <c r="B41" s="9" t="s">
        <v>119</v>
      </c>
      <c r="C41" s="9" t="s">
        <v>120</v>
      </c>
      <c r="D41" s="10" t="s">
        <v>121</v>
      </c>
      <c r="E41" s="10" t="s">
        <v>79</v>
      </c>
      <c r="F41" s="10" t="s">
        <v>80</v>
      </c>
      <c r="G41" s="11">
        <v>3760000</v>
      </c>
      <c r="H41" s="12">
        <v>0</v>
      </c>
      <c r="I41" s="12">
        <v>3760000</v>
      </c>
      <c r="J41" s="12">
        <v>0</v>
      </c>
    </row>
    <row r="42" spans="1:10" ht="27.6">
      <c r="A42" s="6" t="s">
        <v>122</v>
      </c>
      <c r="B42" s="6" t="s">
        <v>15</v>
      </c>
      <c r="C42" s="6" t="s">
        <v>15</v>
      </c>
      <c r="D42" s="7" t="s">
        <v>123</v>
      </c>
      <c r="E42" s="7" t="s">
        <v>15</v>
      </c>
      <c r="F42" s="7" t="s">
        <v>15</v>
      </c>
      <c r="G42" s="8">
        <f>G43</f>
        <v>12266900</v>
      </c>
      <c r="H42" s="8">
        <f>H43</f>
        <v>10716900</v>
      </c>
      <c r="I42" s="8">
        <f>I43</f>
        <v>1550000</v>
      </c>
      <c r="J42" s="8">
        <f>J43</f>
        <v>1550000</v>
      </c>
    </row>
    <row r="43" spans="1:10" ht="27.6">
      <c r="A43" s="6" t="s">
        <v>124</v>
      </c>
      <c r="B43" s="6" t="s">
        <v>15</v>
      </c>
      <c r="C43" s="6" t="s">
        <v>15</v>
      </c>
      <c r="D43" s="7" t="s">
        <v>123</v>
      </c>
      <c r="E43" s="7" t="s">
        <v>15</v>
      </c>
      <c r="F43" s="7" t="s">
        <v>15</v>
      </c>
      <c r="G43" s="8">
        <f>G44+G45+G46+G47+G48+G49+G50+G53+G54+G51+G52</f>
        <v>12266900</v>
      </c>
      <c r="H43" s="8">
        <f t="shared" ref="H43:J43" si="1">H44+H45+H46+H47+H48+H49+H50+H53+H54+H51+H52</f>
        <v>10716900</v>
      </c>
      <c r="I43" s="8">
        <f t="shared" si="1"/>
        <v>1550000</v>
      </c>
      <c r="J43" s="8">
        <f t="shared" si="1"/>
        <v>1550000</v>
      </c>
    </row>
    <row r="44" spans="1:10" ht="69">
      <c r="A44" s="9" t="s">
        <v>125</v>
      </c>
      <c r="B44" s="9" t="s">
        <v>126</v>
      </c>
      <c r="C44" s="9" t="s">
        <v>127</v>
      </c>
      <c r="D44" s="10" t="s">
        <v>128</v>
      </c>
      <c r="E44" s="9" t="s">
        <v>168</v>
      </c>
      <c r="F44" s="10" t="s">
        <v>129</v>
      </c>
      <c r="G44" s="11">
        <v>2518000</v>
      </c>
      <c r="H44" s="12">
        <v>2518000</v>
      </c>
      <c r="I44" s="12">
        <v>0</v>
      </c>
      <c r="J44" s="12">
        <v>0</v>
      </c>
    </row>
    <row r="45" spans="1:10" ht="27.6">
      <c r="A45" s="9">
        <v>3719770</v>
      </c>
      <c r="B45" s="9">
        <v>9770</v>
      </c>
      <c r="C45" s="9" t="s">
        <v>134</v>
      </c>
      <c r="D45" s="10" t="s">
        <v>128</v>
      </c>
      <c r="E45" s="9" t="s">
        <v>135</v>
      </c>
      <c r="F45" s="10" t="s">
        <v>136</v>
      </c>
      <c r="G45" s="11">
        <v>91700</v>
      </c>
      <c r="H45" s="12">
        <v>91700</v>
      </c>
      <c r="I45" s="12"/>
      <c r="J45" s="12"/>
    </row>
    <row r="46" spans="1:10" ht="138">
      <c r="A46" s="9">
        <v>3719770</v>
      </c>
      <c r="B46" s="9" t="s">
        <v>126</v>
      </c>
      <c r="C46" s="9" t="s">
        <v>127</v>
      </c>
      <c r="D46" s="10" t="s">
        <v>128</v>
      </c>
      <c r="E46" s="9" t="s">
        <v>170</v>
      </c>
      <c r="F46" s="10" t="s">
        <v>129</v>
      </c>
      <c r="G46" s="11">
        <v>1615000</v>
      </c>
      <c r="H46" s="12">
        <v>1415000</v>
      </c>
      <c r="I46" s="12">
        <v>200000</v>
      </c>
      <c r="J46" s="12">
        <v>200000</v>
      </c>
    </row>
    <row r="47" spans="1:10" ht="60.6">
      <c r="A47" s="9">
        <v>3719800</v>
      </c>
      <c r="B47" s="16">
        <v>9800</v>
      </c>
      <c r="C47" s="16" t="s">
        <v>139</v>
      </c>
      <c r="D47" s="17" t="s">
        <v>140</v>
      </c>
      <c r="E47" s="19" t="s">
        <v>141</v>
      </c>
      <c r="F47" s="9" t="s">
        <v>106</v>
      </c>
      <c r="G47" s="11">
        <v>500000</v>
      </c>
      <c r="H47" s="12">
        <v>500000</v>
      </c>
      <c r="I47" s="12"/>
      <c r="J47" s="12"/>
    </row>
    <row r="48" spans="1:10" ht="72.599999999999994">
      <c r="A48" s="9">
        <v>3719800</v>
      </c>
      <c r="B48" s="16">
        <v>9800</v>
      </c>
      <c r="C48" s="16" t="s">
        <v>139</v>
      </c>
      <c r="D48" s="17" t="s">
        <v>140</v>
      </c>
      <c r="E48" s="18" t="s">
        <v>143</v>
      </c>
      <c r="F48" s="9" t="s">
        <v>154</v>
      </c>
      <c r="G48" s="11">
        <v>2500000</v>
      </c>
      <c r="H48" s="12">
        <v>2500000</v>
      </c>
      <c r="I48" s="12">
        <v>0</v>
      </c>
      <c r="J48" s="12"/>
    </row>
    <row r="49" spans="1:10" ht="41.4">
      <c r="A49" s="9">
        <v>3719800</v>
      </c>
      <c r="B49" s="16">
        <v>9800</v>
      </c>
      <c r="C49" s="16" t="s">
        <v>139</v>
      </c>
      <c r="D49" s="17" t="s">
        <v>140</v>
      </c>
      <c r="E49" s="20" t="s">
        <v>142</v>
      </c>
      <c r="F49" s="23" t="s">
        <v>153</v>
      </c>
      <c r="G49" s="11">
        <v>800000</v>
      </c>
      <c r="H49" s="12"/>
      <c r="I49" s="12">
        <v>800000</v>
      </c>
      <c r="J49" s="12">
        <v>800000</v>
      </c>
    </row>
    <row r="50" spans="1:10" ht="48.6">
      <c r="A50" s="9">
        <v>3719800</v>
      </c>
      <c r="B50" s="16">
        <v>9800</v>
      </c>
      <c r="C50" s="16" t="s">
        <v>139</v>
      </c>
      <c r="D50" s="17" t="s">
        <v>140</v>
      </c>
      <c r="E50" s="20" t="s">
        <v>144</v>
      </c>
      <c r="F50" s="16" t="s">
        <v>155</v>
      </c>
      <c r="G50" s="11">
        <v>2995200</v>
      </c>
      <c r="H50" s="12">
        <v>2995200</v>
      </c>
      <c r="I50" s="12"/>
      <c r="J50" s="12"/>
    </row>
    <row r="51" spans="1:10" ht="64.5" customHeight="1">
      <c r="A51" s="9">
        <v>3719800</v>
      </c>
      <c r="B51" s="16">
        <v>9800</v>
      </c>
      <c r="C51" s="16" t="s">
        <v>139</v>
      </c>
      <c r="D51" s="17" t="s">
        <v>140</v>
      </c>
      <c r="E51" s="29" t="s">
        <v>180</v>
      </c>
      <c r="F51" s="16" t="s">
        <v>178</v>
      </c>
      <c r="G51" s="11">
        <v>14000</v>
      </c>
      <c r="H51" s="12">
        <v>14000</v>
      </c>
      <c r="I51" s="12"/>
      <c r="J51" s="12"/>
    </row>
    <row r="52" spans="1:10" ht="54.75" customHeight="1">
      <c r="A52" s="9">
        <v>3719800</v>
      </c>
      <c r="B52" s="16">
        <v>9800</v>
      </c>
      <c r="C52" s="16" t="s">
        <v>139</v>
      </c>
      <c r="D52" s="17" t="s">
        <v>140</v>
      </c>
      <c r="E52" s="28" t="s">
        <v>181</v>
      </c>
      <c r="F52" s="16" t="s">
        <v>179</v>
      </c>
      <c r="G52" s="11">
        <v>8000</v>
      </c>
      <c r="H52" s="12">
        <v>8000</v>
      </c>
      <c r="I52" s="12"/>
      <c r="J52" s="12"/>
    </row>
    <row r="53" spans="1:10" ht="72" customHeight="1">
      <c r="A53" s="9"/>
      <c r="B53" s="16">
        <v>9800</v>
      </c>
      <c r="C53" s="16" t="s">
        <v>139</v>
      </c>
      <c r="D53" s="17" t="s">
        <v>140</v>
      </c>
      <c r="E53" s="20" t="s">
        <v>145</v>
      </c>
      <c r="F53" s="16" t="s">
        <v>146</v>
      </c>
      <c r="G53" s="11">
        <v>675000</v>
      </c>
      <c r="H53" s="12">
        <v>675000</v>
      </c>
      <c r="I53" s="12"/>
      <c r="J53" s="12"/>
    </row>
    <row r="54" spans="1:10" ht="41.4">
      <c r="A54" s="9"/>
      <c r="B54" s="16">
        <v>9800</v>
      </c>
      <c r="C54" s="16" t="s">
        <v>139</v>
      </c>
      <c r="D54" s="17" t="s">
        <v>140</v>
      </c>
      <c r="E54" s="22" t="s">
        <v>182</v>
      </c>
      <c r="F54" s="16" t="s">
        <v>152</v>
      </c>
      <c r="G54" s="11">
        <v>550000</v>
      </c>
      <c r="H54" s="12"/>
      <c r="I54" s="12">
        <v>550000</v>
      </c>
      <c r="J54" s="12">
        <v>550000</v>
      </c>
    </row>
    <row r="55" spans="1:10">
      <c r="A55" s="13" t="s">
        <v>131</v>
      </c>
      <c r="B55" s="13" t="s">
        <v>131</v>
      </c>
      <c r="C55" s="13" t="s">
        <v>131</v>
      </c>
      <c r="D55" s="14" t="s">
        <v>130</v>
      </c>
      <c r="E55" s="14" t="s">
        <v>131</v>
      </c>
      <c r="F55" s="14" t="s">
        <v>131</v>
      </c>
      <c r="G55" s="8">
        <f>G42+G12</f>
        <v>47302651</v>
      </c>
      <c r="H55" s="8">
        <f>H42+H12</f>
        <v>23681751</v>
      </c>
      <c r="I55" s="8">
        <f>I42+I12</f>
        <v>23620900</v>
      </c>
      <c r="J55" s="8">
        <f>J42+J12</f>
        <v>19860900</v>
      </c>
    </row>
    <row r="57" spans="1:10">
      <c r="A57" s="30"/>
      <c r="B57" s="30"/>
      <c r="C57" s="30"/>
      <c r="D57" s="30"/>
      <c r="E57" s="30"/>
      <c r="F57" s="30"/>
      <c r="G57" s="30"/>
      <c r="H57" s="30"/>
      <c r="I57" s="30"/>
      <c r="J57" s="30"/>
    </row>
    <row r="58" spans="1:10">
      <c r="A58" t="s">
        <v>132</v>
      </c>
      <c r="C58" t="s">
        <v>133</v>
      </c>
    </row>
  </sheetData>
  <mergeCells count="13">
    <mergeCell ref="A57:J57"/>
    <mergeCell ref="H3:J3"/>
    <mergeCell ref="A9:A10"/>
    <mergeCell ref="B9:B10"/>
    <mergeCell ref="C9:C10"/>
    <mergeCell ref="D9:D10"/>
    <mergeCell ref="E9:E10"/>
    <mergeCell ref="F9:F10"/>
    <mergeCell ref="G9:G10"/>
    <mergeCell ref="H9:H10"/>
    <mergeCell ref="I9:J9"/>
    <mergeCell ref="B5:J5"/>
    <mergeCell ref="A6:J6"/>
  </mergeCells>
  <phoneticPr fontId="14" type="noConversion"/>
  <pageMargins left="0.19685039370078741" right="0.19685039370078741" top="0.39370078740157483" bottom="0.19685039370078741" header="0" footer="0"/>
  <pageSetup paperSize="9" scale="75" fitToHeight="50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yushchuk</dc:creator>
  <cp:lastModifiedBy>yushchuk</cp:lastModifiedBy>
  <cp:lastPrinted>2023-11-17T10:24:19Z</cp:lastPrinted>
  <dcterms:created xsi:type="dcterms:W3CDTF">2023-01-24T06:57:31Z</dcterms:created>
  <dcterms:modified xsi:type="dcterms:W3CDTF">2023-12-18T04:45:02Z</dcterms:modified>
</cp:coreProperties>
</file>