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грудень 2\"/>
    </mc:Choice>
  </mc:AlternateContent>
  <xr:revisionPtr revIDLastSave="0" documentId="13_ncr:1_{B85C680F-4FF6-46D3-8C26-312F68BF00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D61" i="1"/>
  <c r="D66" i="1"/>
  <c r="D65" i="1" s="1"/>
  <c r="D72" i="1" s="1"/>
  <c r="D41" i="1"/>
  <c r="D39" i="1" s="1"/>
  <c r="D71" i="1" s="1"/>
  <c r="D32" i="1"/>
  <c r="D51" i="1"/>
  <c r="D70" i="1" l="1"/>
</calcChain>
</file>

<file path=xl/sharedStrings.xml><?xml version="1.0" encoding="utf-8"?>
<sst xmlns="http://schemas.openxmlformats.org/spreadsheetml/2006/main" count="119" uniqueCount="65">
  <si>
    <t>Міжбюджетні трансферти на 2023 рік</t>
  </si>
  <si>
    <t>0351800000</t>
  </si>
  <si>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</si>
  <si>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</si>
  <si>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</si>
  <si>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</si>
  <si>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</si>
  <si>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</si>
  <si>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</si>
  <si>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41020100</t>
  </si>
  <si>
    <t>Базова дотація </t>
  </si>
  <si>
    <t>9900000000</t>
  </si>
  <si>
    <t>Державний бюджет</t>
  </si>
  <si>
    <t>41033900</t>
  </si>
  <si>
    <t>Освітня субвенція з державного бюджету місцевим бюджетам 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</si>
  <si>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</si>
  <si>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</si>
  <si>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ІІ. Трансферти до спеціального фонду бюджету</t>
  </si>
  <si>
    <t>X</t>
  </si>
  <si>
    <t xml:space="preserve">УСЬОГО за розділом І та ІІ, у тому числі: </t>
  </si>
  <si>
    <t>загальний фонд</t>
  </si>
  <si>
    <t>спеціальний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</si>
  <si>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</si>
  <si>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</si>
  <si>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</si>
  <si>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</si>
  <si>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</si>
  <si>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>3719770</t>
  </si>
  <si>
    <t>9770</t>
  </si>
  <si>
    <t>Інші субвенції з місцевого бюджету</t>
  </si>
  <si>
    <t>0352700000</t>
  </si>
  <si>
    <t>Бюджет Рівненської сільської територіальної громади</t>
  </si>
  <si>
    <t>0352900000</t>
  </si>
  <si>
    <t>Бюджет Любомльської міської територіальної громади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</si>
  <si>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</si>
  <si>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</si>
  <si>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</si>
  <si>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ІІ. Трансферти із спеціального фонду бюджету</t>
  </si>
  <si>
    <t xml:space="preserve">до рішення сільської ради </t>
  </si>
  <si>
    <t xml:space="preserve"> "Про внесення змін до рішення сільської ради  від 23.12.2022 року №28/9"Про бюджет Вишнівської сільської територіальної громади на 2023 рік" </t>
  </si>
  <si>
    <t>Зміни до додатку №5 до рішення сільської ради "Про бюджет Вишнівської сільської територіальної громади на 2023 рік"</t>
  </si>
  <si>
    <t>Додаток 4</t>
  </si>
  <si>
    <t>Проведення оплати  за надані послуги для дітей, які навчаються у Любомльській музичній школі</t>
  </si>
  <si>
    <t>Проведення оплати   за надані послуги для дітей в інклюзивно-ресурсному центрі</t>
  </si>
  <si>
    <t>Проведення оплати за надані послуги для жителів громади трудовим архівом</t>
  </si>
  <si>
    <t xml:space="preserve">На реалізацію заходів програми розвитку та підтримки первинної та вторинної медичної допомоги на території Вишнівської сільської ради на 2022-2025 роки </t>
  </si>
  <si>
    <t xml:space="preserve">в т.ч.  Придбання пільгових медикаментів для жителів громади комунальним підприємством центром первинної медико-санітарної допомоги </t>
  </si>
  <si>
    <t>в т.ч. придбання комп'ютерної техніки</t>
  </si>
  <si>
    <t>Програма покращення функціонування Волинської митниці як відокремленого структурного підрозлілу Державної митної служби України на 2022-2023</t>
  </si>
  <si>
    <t>Комплексна Програма протидії корупційним та терористичним проявам у Вишнівській сільській раді на 2021-2025 роки</t>
  </si>
  <si>
    <t>Програми фінансової підтримки Збройних сил України та інших військових формувань  на 2023 – 2024 роки</t>
  </si>
  <si>
    <t xml:space="preserve">Секретар ради </t>
  </si>
  <si>
    <t>Тетяна Вегера</t>
  </si>
  <si>
    <t>ГУНП у Волинській області "Програма протидії злочинності" (125 000 гривень - закупівлю ПММ, 450 000 - "фронт -офісу, земена кімната", 100 000 - зміцнення матеріально-технічної бази)</t>
  </si>
  <si>
    <t>Програма сприяння матеріально-технічного забезпечення для прикордлонних підрозділів Луцького прикордонного загону, які дислокуються в межах ділянки відповідальності Вишнівської сільської ради у 2023 році (для інженерного облаштування державного кордону)</t>
  </si>
  <si>
    <t>Бюджет Калинівської селищної територіальної громади</t>
  </si>
  <si>
    <t>. 03100000000</t>
  </si>
  <si>
    <t>Обласний бюджет Волинської області   (Капітальний ремонт даху блоку навчально-виробничих майстерень Любомльського професійного ліцею)</t>
  </si>
  <si>
    <t>Програма підтримки органів виконавчої влади  з питань соціального захисту Ковельського району на 2023 рік</t>
  </si>
  <si>
    <t>Програма профілактики рецидивної злочинності та правопорушень на території Вишнівської сільської ради на 2023-2027 роки</t>
  </si>
  <si>
    <t>Обласний бюджет Волинської області (Покращення матеріально-технічної бази у Руденському психоневрологічному інтернаті )</t>
  </si>
  <si>
    <t>Субвенція з місцевого бюджету на здійснення переданих видатків у сфері освіти за рахунок коштів освітньої субвенції</t>
  </si>
  <si>
    <t xml:space="preserve">Програма захисту населення і територій від надзвичайних ситуацій техногенного та природного характеру на території Вишнівської сільської ради (на проведення поточного ремонту 100 000 гривень, на проведення капітального ремонту - 400 000 гривень) </t>
  </si>
  <si>
    <t xml:space="preserve">На реалізацію заходів програми розвитку та підтримки первинної та вторинної медичної допомоги на території Вишнівської сільської ради на 2022-2025 роки (в тому числі на заробітну плату працівників стоматкабінету у с.Вишнів - 218 065,82 грн., на енергоносії - 1 121 934,17 грн., витратні матеріали медичного призначення - 75 000 грн.) </t>
  </si>
  <si>
    <t>від    22.12.2023 року №44/9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</si>
</sst>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;\-#,##0.00;#,&quot;-&quot;"/>
    <numFmt numFmtId="165" formatCode="#,##0.00_ ;\-#,##0.00\ "/>
  </numFmts>
  <fonts count="19" x14ac:knownFonts="1"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u/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i/>
      <sz val="10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MS Sans Serif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9" fillId="0" borderId="0"/>
    <xf numFmtId="0" fontId="17" fillId="0" borderId="0"/>
    <xf numFmtId="0" fontId="18" fillId="0" borderId="0"/>
    <xf numFmtId="0" fontId="16" fillId="0" borderId="0"/>
    <xf numFmtId="0" fontId="18" fillId="0" borderId="0"/>
    <xf numFmtId="0" fontId="16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7" fillId="0" borderId="0"/>
    <xf numFmtId="0" fontId="16" fillId="0" borderId="0"/>
    <xf numFmtId="0" fontId="8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4" fillId="0" borderId="0" xfId="0" applyFont="1" applyAlignment="1">
      <alignment horizontal="left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Continuous" vertical="center" wrapText="1"/>
    </xf>
    <xf numFmtId="0" fontId="0" fillId="0" borderId="6" xfId="0" applyBorder="1" applyAlignment="1">
      <alignment horizontal="centerContinuous" vertical="center"/>
    </xf>
    <xf numFmtId="0" fontId="0" fillId="0" borderId="4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0" fillId="0" borderId="4" xfId="0" applyBorder="1" applyAlignment="1">
      <alignment horizontal="centerContinuous" vertical="center" wrapText="1"/>
    </xf>
    <xf numFmtId="0" fontId="0" fillId="0" borderId="5" xfId="0" applyBorder="1" applyAlignment="1">
      <alignment horizontal="centerContinuous" vertical="center"/>
    </xf>
    <xf numFmtId="164" fontId="0" fillId="0" borderId="6" xfId="0" applyNumberFormat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 wrapText="1"/>
    </xf>
    <xf numFmtId="164" fontId="2" fillId="3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 wrapText="1"/>
    </xf>
    <xf numFmtId="0" fontId="0" fillId="0" borderId="2" xfId="0" applyBorder="1" applyAlignment="1">
      <alignment horizontal="centerContinuous" vertical="center"/>
    </xf>
    <xf numFmtId="0" fontId="2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Continuous" vertical="center"/>
    </xf>
    <xf numFmtId="0" fontId="0" fillId="0" borderId="0" xfId="0" applyAlignment="1">
      <alignment wrapText="1"/>
    </xf>
    <xf numFmtId="0" fontId="6" fillId="0" borderId="0" xfId="0" applyFont="1"/>
    <xf numFmtId="2" fontId="10" fillId="0" borderId="3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centerContinuous" vertical="center" wrapText="1"/>
    </xf>
    <xf numFmtId="0" fontId="11" fillId="0" borderId="2" xfId="0" applyFont="1" applyBorder="1" applyAlignment="1">
      <alignment horizontal="left" vertical="center" wrapText="1"/>
    </xf>
    <xf numFmtId="164" fontId="2" fillId="4" borderId="2" xfId="0" applyNumberFormat="1" applyFont="1" applyFill="1" applyBorder="1" applyAlignment="1">
      <alignment horizontal="center" vertical="center"/>
    </xf>
    <xf numFmtId="2" fontId="10" fillId="0" borderId="3" xfId="13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wrapText="1"/>
    </xf>
    <xf numFmtId="0" fontId="11" fillId="0" borderId="2" xfId="0" applyFont="1" applyBorder="1" applyAlignment="1">
      <alignment horizontal="center" vertical="center" wrapText="1"/>
    </xf>
    <xf numFmtId="165" fontId="0" fillId="0" borderId="0" xfId="0" applyNumberFormat="1"/>
    <xf numFmtId="2" fontId="10" fillId="0" borderId="3" xfId="0" applyNumberFormat="1" applyFont="1" applyBorder="1" applyAlignment="1">
      <alignment horizontal="center" vertical="center" wrapText="1"/>
    </xf>
    <xf numFmtId="43" fontId="0" fillId="0" borderId="0" xfId="17" applyFont="1"/>
    <xf numFmtId="2" fontId="10" fillId="0" borderId="2" xfId="13" applyNumberFormat="1" applyFont="1" applyBorder="1" applyAlignment="1">
      <alignment horizontal="center" vertical="center" wrapText="1"/>
    </xf>
    <xf numFmtId="0" fontId="12" fillId="0" borderId="0" xfId="13" applyFont="1" applyAlignment="1">
      <alignment wrapText="1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/>
    <xf numFmtId="0" fontId="0" fillId="0" borderId="0" xfId="0" applyAlignment="1">
      <alignment horizontal="right"/>
    </xf>
    <xf numFmtId="0" fontId="0" fillId="0" borderId="0" xfId="0"/>
    <xf numFmtId="0" fontId="3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13" applyFont="1" applyAlignment="1">
      <alignment horizontal="center" wrapText="1"/>
    </xf>
  </cellXfs>
  <cellStyles count="18">
    <cellStyle name="Normal_Доходи" xfId="1" xr:uid="{00000000-0005-0000-0000-000000000000}"/>
    <cellStyle name="Звичайний" xfId="0" builtinId="0"/>
    <cellStyle name="Обычный 2" xfId="2" xr:uid="{00000000-0005-0000-0000-000002000000}"/>
    <cellStyle name="Обычный 2 2" xfId="3" xr:uid="{00000000-0005-0000-0000-000003000000}"/>
    <cellStyle name="Обычный 2 2 2" xfId="4" xr:uid="{00000000-0005-0000-0000-000004000000}"/>
    <cellStyle name="Обычный 2 3" xfId="5" xr:uid="{00000000-0005-0000-0000-000005000000}"/>
    <cellStyle name="Обычный 2 3 2" xfId="6" xr:uid="{00000000-0005-0000-0000-000006000000}"/>
    <cellStyle name="Обычный 2 4" xfId="7" xr:uid="{00000000-0005-0000-0000-000007000000}"/>
    <cellStyle name="Обычный 3" xfId="8" xr:uid="{00000000-0005-0000-0000-000008000000}"/>
    <cellStyle name="Обычный 3 2" xfId="9" xr:uid="{00000000-0005-0000-0000-000009000000}"/>
    <cellStyle name="Обычный 3 3" xfId="10" xr:uid="{00000000-0005-0000-0000-00000A000000}"/>
    <cellStyle name="Обычный 3 4" xfId="11" xr:uid="{00000000-0005-0000-0000-00000B000000}"/>
    <cellStyle name="Обычный 3 5" xfId="12" xr:uid="{00000000-0005-0000-0000-00000C000000}"/>
    <cellStyle name="Обычный 4" xfId="13" xr:uid="{00000000-0005-0000-0000-00000D000000}"/>
    <cellStyle name="Обычный 5" xfId="14" xr:uid="{00000000-0005-0000-0000-00000E000000}"/>
    <cellStyle name="Обычный 7" xfId="15" xr:uid="{00000000-0005-0000-0000-00000F000000}"/>
    <cellStyle name="Стиль 1" xfId="16" xr:uid="{00000000-0005-0000-0000-000010000000}"/>
    <cellStyle name="Фінансовий" xfId="17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9"/>
  <sheetViews>
    <sheetView tabSelected="1" topLeftCell="B1" zoomScale="96" zoomScaleNormal="96" workbookViewId="0">
      <selection activeCell="C11" sqref="C11"/>
    </sheetView>
  </sheetViews>
  <sheetFormatPr defaultRowHeight="12.75" x14ac:dyDescent="0.2"/>
  <cols>
    <col min="1" max="1" width="17" customWidth="1"/>
    <col min="2" max="2" width="20.7109375" customWidth="1"/>
    <col min="3" max="3" width="100.7109375" customWidth="1"/>
    <col min="4" max="4" width="20.7109375" customWidth="1"/>
    <col min="5" max="5" width="12.7109375" bestFit="1" customWidth="1"/>
    <col min="6" max="6" width="11.7109375" bestFit="1" customWidth="1"/>
  </cols>
  <sheetData>
    <row r="1" spans="1:9" ht="15" x14ac:dyDescent="0.25">
      <c r="C1" s="63" t="s">
        <v>41</v>
      </c>
      <c r="D1" s="64"/>
    </row>
    <row r="2" spans="1:9" ht="20.25" customHeight="1" x14ac:dyDescent="0.25">
      <c r="C2" s="38"/>
      <c r="D2" s="39" t="s">
        <v>38</v>
      </c>
    </row>
    <row r="3" spans="1:9" ht="82.5" customHeight="1" x14ac:dyDescent="0.25">
      <c r="C3" s="2"/>
      <c r="D3" s="69" t="s">
        <v>39</v>
      </c>
      <c r="E3" s="69"/>
      <c r="F3" s="51"/>
    </row>
    <row r="4" spans="1:9" ht="24.75" customHeight="1" x14ac:dyDescent="0.25">
      <c r="C4" s="2"/>
      <c r="D4" s="39" t="s">
        <v>64</v>
      </c>
    </row>
    <row r="5" spans="1:9" ht="6" hidden="1" customHeight="1" x14ac:dyDescent="0.2">
      <c r="C5" s="65"/>
      <c r="D5" s="66"/>
    </row>
    <row r="6" spans="1:9" ht="35.25" customHeight="1" x14ac:dyDescent="0.2">
      <c r="C6" s="36" t="s">
        <v>40</v>
      </c>
      <c r="D6" s="36"/>
      <c r="E6" s="36"/>
      <c r="F6" s="36"/>
      <c r="G6" s="36"/>
      <c r="H6" s="36"/>
      <c r="I6" s="36"/>
    </row>
    <row r="7" spans="1:9" ht="15.75" x14ac:dyDescent="0.25">
      <c r="A7" s="53" t="s">
        <v>0</v>
      </c>
      <c r="B7" s="54"/>
      <c r="C7" s="54"/>
      <c r="D7" s="54"/>
    </row>
    <row r="8" spans="1:9" ht="18" customHeight="1" x14ac:dyDescent="0.2">
      <c r="A8" s="67" t="s">
        <v>1</v>
      </c>
      <c r="B8" s="68"/>
      <c r="C8" s="68"/>
      <c r="D8" s="68"/>
    </row>
    <row r="9" spans="1:9" x14ac:dyDescent="0.2">
      <c r="A9" s="68" t="s">
        <v>2</v>
      </c>
      <c r="B9" s="68"/>
      <c r="C9" s="68"/>
      <c r="D9" s="68"/>
    </row>
    <row r="10" spans="1:9" ht="21.95" customHeight="1" x14ac:dyDescent="0.25">
      <c r="A10" s="3" t="s">
        <v>3</v>
      </c>
    </row>
    <row r="11" spans="1:9" x14ac:dyDescent="0.2">
      <c r="D11" s="1" t="s">
        <v>4</v>
      </c>
    </row>
    <row r="12" spans="1:9" ht="38.25" x14ac:dyDescent="0.2">
      <c r="A12" s="7" t="s">
        <v>5</v>
      </c>
      <c r="B12" s="55" t="s">
        <v>6</v>
      </c>
      <c r="C12" s="56"/>
      <c r="D12" s="8" t="s">
        <v>7</v>
      </c>
    </row>
    <row r="13" spans="1:9" x14ac:dyDescent="0.2">
      <c r="A13" s="4">
        <v>1</v>
      </c>
      <c r="B13" s="57">
        <v>2</v>
      </c>
      <c r="C13" s="58"/>
      <c r="D13" s="9">
        <v>3</v>
      </c>
    </row>
    <row r="14" spans="1:9" x14ac:dyDescent="0.2">
      <c r="A14" s="59" t="s">
        <v>8</v>
      </c>
      <c r="B14" s="59"/>
      <c r="C14" s="59"/>
      <c r="D14" s="59"/>
    </row>
    <row r="15" spans="1:9" x14ac:dyDescent="0.2">
      <c r="A15" s="16" t="s">
        <v>9</v>
      </c>
      <c r="B15" s="18" t="s">
        <v>10</v>
      </c>
      <c r="C15" s="19"/>
      <c r="D15" s="17">
        <v>3868400</v>
      </c>
    </row>
    <row r="16" spans="1:9" x14ac:dyDescent="0.2">
      <c r="A16" s="16" t="s">
        <v>11</v>
      </c>
      <c r="B16" s="18" t="s">
        <v>12</v>
      </c>
      <c r="C16" s="19"/>
      <c r="D16" s="17">
        <v>3868400</v>
      </c>
    </row>
    <row r="17" spans="1:5" x14ac:dyDescent="0.2">
      <c r="A17" s="16" t="s">
        <v>13</v>
      </c>
      <c r="B17" s="18" t="s">
        <v>14</v>
      </c>
      <c r="C17" s="19"/>
      <c r="D17" s="17">
        <v>34981600</v>
      </c>
    </row>
    <row r="18" spans="1:5" x14ac:dyDescent="0.2">
      <c r="A18" s="16" t="s">
        <v>11</v>
      </c>
      <c r="B18" s="18" t="s">
        <v>12</v>
      </c>
      <c r="C18" s="19"/>
      <c r="D18" s="17">
        <v>34981600</v>
      </c>
    </row>
    <row r="19" spans="1:5" ht="25.5" x14ac:dyDescent="0.2">
      <c r="A19" s="16" t="s">
        <v>15</v>
      </c>
      <c r="B19" s="18" t="s">
        <v>16</v>
      </c>
      <c r="C19" s="19"/>
      <c r="D19" s="17">
        <v>124058</v>
      </c>
    </row>
    <row r="20" spans="1:5" x14ac:dyDescent="0.2">
      <c r="A20" s="10" t="s">
        <v>11</v>
      </c>
      <c r="B20" s="14" t="s">
        <v>12</v>
      </c>
      <c r="C20" s="15"/>
      <c r="D20" s="20">
        <v>124058</v>
      </c>
    </row>
    <row r="21" spans="1:5" x14ac:dyDescent="0.2">
      <c r="A21" s="10">
        <v>41053900</v>
      </c>
      <c r="B21" s="60" t="s">
        <v>29</v>
      </c>
      <c r="C21" s="61"/>
      <c r="D21" s="20">
        <v>94800</v>
      </c>
    </row>
    <row r="22" spans="1:5" x14ac:dyDescent="0.2">
      <c r="A22" s="10">
        <v>9900000000</v>
      </c>
      <c r="B22" s="60" t="s">
        <v>12</v>
      </c>
      <c r="C22" s="61"/>
      <c r="D22" s="20">
        <v>94800</v>
      </c>
    </row>
    <row r="23" spans="1:5" x14ac:dyDescent="0.2">
      <c r="A23" s="59" t="s">
        <v>17</v>
      </c>
      <c r="B23" s="59"/>
      <c r="C23" s="59"/>
      <c r="D23" s="59"/>
    </row>
    <row r="24" spans="1:5" x14ac:dyDescent="0.2">
      <c r="A24" s="16" t="s">
        <v>9</v>
      </c>
      <c r="B24" s="18" t="s">
        <v>10</v>
      </c>
      <c r="C24" s="19"/>
      <c r="D24" s="17">
        <v>0</v>
      </c>
    </row>
    <row r="25" spans="1:5" x14ac:dyDescent="0.2">
      <c r="A25" s="16" t="s">
        <v>11</v>
      </c>
      <c r="B25" s="18" t="s">
        <v>12</v>
      </c>
      <c r="C25" s="19"/>
      <c r="D25" s="17">
        <v>0</v>
      </c>
    </row>
    <row r="26" spans="1:5" x14ac:dyDescent="0.2">
      <c r="A26" s="16" t="s">
        <v>13</v>
      </c>
      <c r="B26" s="18" t="s">
        <v>14</v>
      </c>
      <c r="C26" s="19"/>
      <c r="D26" s="17">
        <v>0</v>
      </c>
    </row>
    <row r="27" spans="1:5" x14ac:dyDescent="0.2">
      <c r="A27" s="16" t="s">
        <v>11</v>
      </c>
      <c r="B27" s="18" t="s">
        <v>12</v>
      </c>
      <c r="C27" s="19"/>
      <c r="D27" s="17">
        <v>124624</v>
      </c>
    </row>
    <row r="28" spans="1:5" ht="25.5" x14ac:dyDescent="0.2">
      <c r="A28" s="16" t="s">
        <v>15</v>
      </c>
      <c r="B28" s="18" t="s">
        <v>16</v>
      </c>
      <c r="C28" s="19"/>
      <c r="D28" s="17">
        <v>0</v>
      </c>
    </row>
    <row r="29" spans="1:5" ht="30" customHeight="1" x14ac:dyDescent="0.2">
      <c r="A29" s="16">
        <v>41051000</v>
      </c>
      <c r="B29" s="60" t="s">
        <v>61</v>
      </c>
      <c r="C29" s="61"/>
      <c r="D29" s="17">
        <v>124624</v>
      </c>
    </row>
    <row r="30" spans="1:5" x14ac:dyDescent="0.2">
      <c r="A30" s="16" t="s">
        <v>11</v>
      </c>
      <c r="B30" s="18" t="s">
        <v>12</v>
      </c>
      <c r="C30" s="19"/>
      <c r="D30" s="17">
        <v>0</v>
      </c>
    </row>
    <row r="31" spans="1:5" x14ac:dyDescent="0.2">
      <c r="A31" s="24" t="s">
        <v>18</v>
      </c>
      <c r="B31" s="25" t="s">
        <v>19</v>
      </c>
      <c r="C31" s="23"/>
      <c r="D31" s="22">
        <f>D32+D33</f>
        <v>39193482</v>
      </c>
      <c r="E31" s="47"/>
    </row>
    <row r="32" spans="1:5" x14ac:dyDescent="0.2">
      <c r="A32" s="24" t="s">
        <v>18</v>
      </c>
      <c r="B32" s="25" t="s">
        <v>20</v>
      </c>
      <c r="C32" s="23"/>
      <c r="D32" s="22">
        <f>D16+D18+D20+D22</f>
        <v>39068858</v>
      </c>
    </row>
    <row r="33" spans="1:4" x14ac:dyDescent="0.2">
      <c r="A33" s="24" t="s">
        <v>18</v>
      </c>
      <c r="B33" s="25" t="s">
        <v>21</v>
      </c>
      <c r="C33" s="23"/>
      <c r="D33" s="22">
        <v>124624</v>
      </c>
    </row>
    <row r="35" spans="1:4" ht="21.95" customHeight="1" x14ac:dyDescent="0.25">
      <c r="A35" s="3" t="s">
        <v>22</v>
      </c>
      <c r="D35" s="1" t="s">
        <v>4</v>
      </c>
    </row>
    <row r="36" spans="1:4" ht="89.25" x14ac:dyDescent="0.2">
      <c r="A36" s="6" t="s">
        <v>23</v>
      </c>
      <c r="B36" s="6" t="s">
        <v>24</v>
      </c>
      <c r="C36" s="6" t="s">
        <v>25</v>
      </c>
      <c r="D36" s="6" t="s">
        <v>7</v>
      </c>
    </row>
    <row r="37" spans="1:4" x14ac:dyDescent="0.2">
      <c r="A37" s="5">
        <v>1</v>
      </c>
      <c r="B37" s="5">
        <v>2</v>
      </c>
      <c r="C37" s="5">
        <v>3</v>
      </c>
      <c r="D37" s="5">
        <v>4</v>
      </c>
    </row>
    <row r="38" spans="1:4" x14ac:dyDescent="0.2">
      <c r="A38" s="62" t="s">
        <v>26</v>
      </c>
      <c r="B38" s="62"/>
      <c r="C38" s="62"/>
      <c r="D38" s="62"/>
    </row>
    <row r="39" spans="1:4" x14ac:dyDescent="0.2">
      <c r="A39" s="26" t="s">
        <v>27</v>
      </c>
      <c r="B39" s="26" t="s">
        <v>28</v>
      </c>
      <c r="C39" s="27" t="s">
        <v>29</v>
      </c>
      <c r="D39" s="28">
        <f>D40+D41+D50+D49</f>
        <v>7651500</v>
      </c>
    </row>
    <row r="40" spans="1:4" x14ac:dyDescent="0.2">
      <c r="A40" s="29" t="s">
        <v>30</v>
      </c>
      <c r="B40" s="29" t="s">
        <v>28</v>
      </c>
      <c r="C40" s="30" t="s">
        <v>31</v>
      </c>
      <c r="D40" s="13">
        <v>2150000</v>
      </c>
    </row>
    <row r="41" spans="1:4" x14ac:dyDescent="0.2">
      <c r="A41" s="29" t="s">
        <v>32</v>
      </c>
      <c r="B41" s="29" t="s">
        <v>28</v>
      </c>
      <c r="C41" s="30" t="s">
        <v>33</v>
      </c>
      <c r="D41" s="13">
        <f>D42+D43+D44+D45+D46</f>
        <v>4928900</v>
      </c>
    </row>
    <row r="42" spans="1:4" x14ac:dyDescent="0.2">
      <c r="A42" s="29"/>
      <c r="B42" s="29"/>
      <c r="C42" s="40" t="s">
        <v>42</v>
      </c>
      <c r="D42" s="13">
        <v>694500</v>
      </c>
    </row>
    <row r="43" spans="1:4" x14ac:dyDescent="0.2">
      <c r="A43" s="29"/>
      <c r="B43" s="29"/>
      <c r="C43" s="40" t="s">
        <v>43</v>
      </c>
      <c r="D43" s="13">
        <v>209700</v>
      </c>
    </row>
    <row r="44" spans="1:4" x14ac:dyDescent="0.2">
      <c r="A44" s="29"/>
      <c r="B44" s="29"/>
      <c r="C44" s="40" t="s">
        <v>44</v>
      </c>
      <c r="D44" s="13">
        <v>91700</v>
      </c>
    </row>
    <row r="45" spans="1:4" ht="38.25" x14ac:dyDescent="0.2">
      <c r="A45" s="29"/>
      <c r="B45" s="29"/>
      <c r="C45" s="40" t="s">
        <v>63</v>
      </c>
      <c r="D45" s="13">
        <v>1415000</v>
      </c>
    </row>
    <row r="46" spans="1:4" ht="25.5" x14ac:dyDescent="0.2">
      <c r="A46" s="29"/>
      <c r="B46" s="29"/>
      <c r="C46" s="42" t="s">
        <v>45</v>
      </c>
      <c r="D46" s="13">
        <v>2518000</v>
      </c>
    </row>
    <row r="47" spans="1:4" x14ac:dyDescent="0.2">
      <c r="A47" s="29"/>
      <c r="B47" s="29"/>
      <c r="C47" s="42" t="s">
        <v>47</v>
      </c>
      <c r="D47" s="13">
        <v>50000</v>
      </c>
    </row>
    <row r="48" spans="1:4" ht="26.25" customHeight="1" x14ac:dyDescent="0.2">
      <c r="A48" s="29"/>
      <c r="B48" s="29"/>
      <c r="C48" s="40" t="s">
        <v>46</v>
      </c>
      <c r="D48" s="13">
        <v>95504.51</v>
      </c>
    </row>
    <row r="49" spans="1:6" ht="26.25" customHeight="1" x14ac:dyDescent="0.2">
      <c r="A49" s="11" t="s">
        <v>56</v>
      </c>
      <c r="B49" s="11">
        <v>9770</v>
      </c>
      <c r="C49" s="40" t="s">
        <v>60</v>
      </c>
      <c r="D49" s="13">
        <v>72600</v>
      </c>
    </row>
    <row r="50" spans="1:6" ht="26.25" customHeight="1" x14ac:dyDescent="0.2">
      <c r="A50" s="29">
        <v>2154000000</v>
      </c>
      <c r="B50" s="29">
        <v>9770</v>
      </c>
      <c r="C50" s="48" t="s">
        <v>55</v>
      </c>
      <c r="D50" s="13">
        <v>500000</v>
      </c>
    </row>
    <row r="51" spans="1:6" ht="25.5" x14ac:dyDescent="0.2">
      <c r="A51" s="26" t="s">
        <v>34</v>
      </c>
      <c r="B51" s="26" t="s">
        <v>35</v>
      </c>
      <c r="C51" s="27" t="s">
        <v>36</v>
      </c>
      <c r="D51" s="28">
        <f>D52</f>
        <v>6692200</v>
      </c>
    </row>
    <row r="52" spans="1:6" x14ac:dyDescent="0.2">
      <c r="A52" s="31" t="s">
        <v>11</v>
      </c>
      <c r="B52" s="31" t="s">
        <v>35</v>
      </c>
      <c r="C52" s="41" t="s">
        <v>12</v>
      </c>
      <c r="D52" s="12">
        <v>6692200</v>
      </c>
      <c r="F52" s="47"/>
    </row>
    <row r="53" spans="1:6" ht="38.25" x14ac:dyDescent="0.2">
      <c r="A53" s="37"/>
      <c r="B53" s="37"/>
      <c r="C53" s="45" t="s">
        <v>62</v>
      </c>
      <c r="D53" s="43">
        <v>500000</v>
      </c>
    </row>
    <row r="54" spans="1:6" ht="25.5" x14ac:dyDescent="0.2">
      <c r="A54" s="37"/>
      <c r="B54" s="37"/>
      <c r="C54" s="44" t="s">
        <v>53</v>
      </c>
      <c r="D54" s="43">
        <v>675000</v>
      </c>
    </row>
    <row r="55" spans="1:6" ht="38.25" x14ac:dyDescent="0.2">
      <c r="A55" s="37"/>
      <c r="B55" s="37"/>
      <c r="C55" s="44" t="s">
        <v>54</v>
      </c>
      <c r="D55" s="43">
        <v>2500000</v>
      </c>
    </row>
    <row r="56" spans="1:6" ht="25.5" x14ac:dyDescent="0.2">
      <c r="A56" s="37"/>
      <c r="B56" s="37"/>
      <c r="C56" s="44" t="s">
        <v>48</v>
      </c>
      <c r="D56" s="43">
        <v>2995200</v>
      </c>
    </row>
    <row r="57" spans="1:6" x14ac:dyDescent="0.2">
      <c r="A57" s="37"/>
      <c r="B57" s="37"/>
      <c r="C57" s="50" t="s">
        <v>58</v>
      </c>
      <c r="D57" s="43">
        <v>8000</v>
      </c>
    </row>
    <row r="58" spans="1:6" ht="25.5" x14ac:dyDescent="0.2">
      <c r="A58" s="37"/>
      <c r="B58" s="37"/>
      <c r="C58" s="50" t="s">
        <v>59</v>
      </c>
      <c r="D58" s="43">
        <v>14000</v>
      </c>
    </row>
    <row r="59" spans="1:6" ht="19.5" customHeight="1" x14ac:dyDescent="0.2">
      <c r="A59" s="31"/>
      <c r="B59" s="31"/>
      <c r="C59" s="46" t="s">
        <v>50</v>
      </c>
      <c r="D59" s="12"/>
    </row>
    <row r="60" spans="1:6" ht="20.100000000000001" customHeight="1" x14ac:dyDescent="0.2">
      <c r="A60" s="62" t="s">
        <v>37</v>
      </c>
      <c r="B60" s="62"/>
      <c r="C60" s="62"/>
      <c r="D60" s="59"/>
    </row>
    <row r="61" spans="1:6" x14ac:dyDescent="0.2">
      <c r="A61" s="32" t="s">
        <v>27</v>
      </c>
      <c r="B61" s="32" t="s">
        <v>28</v>
      </c>
      <c r="C61" s="34" t="s">
        <v>29</v>
      </c>
      <c r="D61" s="28">
        <f>D62+D63+D64</f>
        <v>700000</v>
      </c>
    </row>
    <row r="62" spans="1:6" x14ac:dyDescent="0.2">
      <c r="A62" s="11" t="s">
        <v>30</v>
      </c>
      <c r="B62" s="11" t="s">
        <v>28</v>
      </c>
      <c r="C62" s="35" t="s">
        <v>31</v>
      </c>
      <c r="D62" s="13">
        <v>0</v>
      </c>
    </row>
    <row r="63" spans="1:6" x14ac:dyDescent="0.2">
      <c r="A63" s="11" t="s">
        <v>32</v>
      </c>
      <c r="B63" s="11" t="s">
        <v>28</v>
      </c>
      <c r="C63" s="35" t="s">
        <v>33</v>
      </c>
      <c r="D63" s="13">
        <v>200000</v>
      </c>
    </row>
    <row r="64" spans="1:6" ht="25.5" x14ac:dyDescent="0.2">
      <c r="A64" s="11" t="s">
        <v>56</v>
      </c>
      <c r="B64" s="11">
        <v>9770</v>
      </c>
      <c r="C64" s="35" t="s">
        <v>57</v>
      </c>
      <c r="D64" s="13">
        <v>500000</v>
      </c>
    </row>
    <row r="65" spans="1:4" ht="25.5" x14ac:dyDescent="0.2">
      <c r="A65" s="32" t="s">
        <v>34</v>
      </c>
      <c r="B65" s="32" t="s">
        <v>35</v>
      </c>
      <c r="C65" s="34" t="s">
        <v>36</v>
      </c>
      <c r="D65" s="28">
        <f>D66</f>
        <v>1350000</v>
      </c>
    </row>
    <row r="66" spans="1:4" x14ac:dyDescent="0.2">
      <c r="A66" s="11" t="s">
        <v>11</v>
      </c>
      <c r="B66" s="11" t="s">
        <v>35</v>
      </c>
      <c r="C66" s="35" t="s">
        <v>12</v>
      </c>
      <c r="D66" s="13">
        <f>D68+D69+D67</f>
        <v>1350000</v>
      </c>
    </row>
    <row r="67" spans="1:4" x14ac:dyDescent="0.2">
      <c r="A67" s="11"/>
      <c r="B67" s="11"/>
      <c r="C67" s="46" t="s">
        <v>50</v>
      </c>
      <c r="D67" s="13">
        <v>50000</v>
      </c>
    </row>
    <row r="68" spans="1:4" x14ac:dyDescent="0.2">
      <c r="A68" s="11"/>
      <c r="B68" s="11"/>
      <c r="C68" s="35" t="s">
        <v>50</v>
      </c>
      <c r="D68" s="13">
        <v>500000</v>
      </c>
    </row>
    <row r="69" spans="1:4" ht="25.5" x14ac:dyDescent="0.2">
      <c r="A69" s="11"/>
      <c r="B69" s="11"/>
      <c r="C69" s="35" t="s">
        <v>49</v>
      </c>
      <c r="D69" s="13">
        <v>800000</v>
      </c>
    </row>
    <row r="70" spans="1:4" x14ac:dyDescent="0.2">
      <c r="A70" s="33" t="s">
        <v>18</v>
      </c>
      <c r="B70" s="33" t="s">
        <v>18</v>
      </c>
      <c r="C70" s="25" t="s">
        <v>19</v>
      </c>
      <c r="D70" s="21">
        <f>D71+D72</f>
        <v>16393700</v>
      </c>
    </row>
    <row r="71" spans="1:4" x14ac:dyDescent="0.2">
      <c r="A71" s="33" t="s">
        <v>18</v>
      </c>
      <c r="B71" s="33" t="s">
        <v>18</v>
      </c>
      <c r="C71" s="25" t="s">
        <v>20</v>
      </c>
      <c r="D71" s="21">
        <f>D39+D51</f>
        <v>14343700</v>
      </c>
    </row>
    <row r="72" spans="1:4" ht="12" customHeight="1" x14ac:dyDescent="0.2">
      <c r="A72" s="33" t="s">
        <v>18</v>
      </c>
      <c r="B72" s="33" t="s">
        <v>18</v>
      </c>
      <c r="C72" s="25" t="s">
        <v>21</v>
      </c>
      <c r="D72" s="21">
        <f>D65+D61</f>
        <v>2050000</v>
      </c>
    </row>
    <row r="73" spans="1:4" hidden="1" x14ac:dyDescent="0.2"/>
    <row r="78" spans="1:4" x14ac:dyDescent="0.2">
      <c r="A78" s="52"/>
      <c r="B78" s="52"/>
      <c r="C78" s="52"/>
      <c r="D78" s="52"/>
    </row>
    <row r="79" spans="1:4" x14ac:dyDescent="0.2">
      <c r="A79" t="s">
        <v>51</v>
      </c>
      <c r="C79" s="49" t="s">
        <v>52</v>
      </c>
    </row>
  </sheetData>
  <mergeCells count="16">
    <mergeCell ref="C1:D1"/>
    <mergeCell ref="C5:D5"/>
    <mergeCell ref="A8:D8"/>
    <mergeCell ref="A9:D9"/>
    <mergeCell ref="D3:E3"/>
    <mergeCell ref="A78:D78"/>
    <mergeCell ref="A7:D7"/>
    <mergeCell ref="B12:C12"/>
    <mergeCell ref="B13:C13"/>
    <mergeCell ref="A14:D14"/>
    <mergeCell ref="B29:C29"/>
    <mergeCell ref="A23:D23"/>
    <mergeCell ref="A38:D38"/>
    <mergeCell ref="A60:D60"/>
    <mergeCell ref="B22:C22"/>
    <mergeCell ref="B21:C21"/>
  </mergeCells>
  <phoneticPr fontId="0" type="noConversion"/>
  <pageMargins left="0.39370078740157483" right="0.19685039370078741" top="0.19685039370078741" bottom="0.19685039370078741" header="0" footer="0"/>
  <pageSetup paperSize="9" scale="60" fitToHeight="50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yushchuk</dc:creator>
  <cp:lastModifiedBy>Любов Ющук</cp:lastModifiedBy>
  <cp:lastPrinted>2023-12-29T07:05:41Z</cp:lastPrinted>
  <dcterms:created xsi:type="dcterms:W3CDTF">2023-03-21T09:33:26Z</dcterms:created>
  <dcterms:modified xsi:type="dcterms:W3CDTF">2023-12-29T11:05:54Z</dcterms:modified>
</cp:coreProperties>
</file>