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1" i="1"/>
  <c r="C47"/>
  <c r="C46"/>
  <c r="M45"/>
  <c r="L45"/>
  <c r="K45"/>
  <c r="J45"/>
  <c r="H45"/>
  <c r="G45"/>
  <c r="F45"/>
  <c r="E45"/>
  <c r="N44"/>
  <c r="N45" s="1"/>
  <c r="M44"/>
  <c r="L44"/>
  <c r="K44"/>
  <c r="H44"/>
  <c r="G44"/>
  <c r="F44"/>
  <c r="E44"/>
  <c r="D44"/>
  <c r="N42"/>
  <c r="M42"/>
  <c r="L42"/>
  <c r="K42"/>
  <c r="J42"/>
  <c r="I42"/>
  <c r="I43" s="1"/>
  <c r="H42"/>
  <c r="G42"/>
  <c r="F42"/>
  <c r="E42"/>
  <c r="D42"/>
  <c r="C41"/>
  <c r="C40"/>
  <c r="C39"/>
  <c r="O37"/>
  <c r="C37"/>
  <c r="I44" l="1"/>
  <c r="I45"/>
  <c r="C42"/>
  <c r="O42"/>
  <c r="O43" s="1"/>
  <c r="E49" l="1"/>
  <c r="O45"/>
  <c r="C45" s="1"/>
  <c r="C43"/>
  <c r="K5" s="1"/>
</calcChain>
</file>

<file path=xl/sharedStrings.xml><?xml version="1.0" encoding="utf-8"?>
<sst xmlns="http://schemas.openxmlformats.org/spreadsheetml/2006/main" count="72" uniqueCount="65">
  <si>
    <t>Додаток 2</t>
  </si>
  <si>
    <t xml:space="preserve"> до Договору про організацію суспільно корисних робіт та фінансування їх організації</t>
  </si>
  <si>
    <t>від "     " січня 2023 р.   №_______________________</t>
  </si>
  <si>
    <t xml:space="preserve">Затверджений у сумі </t>
  </si>
  <si>
    <t>грн.</t>
  </si>
  <si>
    <t>(Десять тисяч тридцять одна гривня 88 коп.)</t>
  </si>
  <si>
    <t xml:space="preserve"> Голова ____________ ради</t>
  </si>
  <si>
    <t>(підпис)  (ПІБ)</t>
  </si>
  <si>
    <t>Банківські реквізити:</t>
  </si>
  <si>
    <t>р/р: UA__________________</t>
  </si>
  <si>
    <t xml:space="preserve">банк: Держказначейська служба </t>
  </si>
  <si>
    <t xml:space="preserve"> України, м. Київ </t>
  </si>
  <si>
    <t>МФО банку: __________</t>
  </si>
  <si>
    <t>ЄДРПОУ: ________</t>
  </si>
  <si>
    <t>Кошторис</t>
  </si>
  <si>
    <t>витрат із фінансування організації суспільно корисних робіт</t>
  </si>
  <si>
    <t xml:space="preserve">для зареєстрованих безробітних та працівників, які втратили частину заробітної плати, </t>
  </si>
  <si>
    <t>що фінансуються за рахунок коштів:</t>
  </si>
  <si>
    <t>місцевого бюджету</t>
  </si>
  <si>
    <t>%</t>
  </si>
  <si>
    <t>Фонду ЗДССВБ</t>
  </si>
  <si>
    <t>роботодавця</t>
  </si>
  <si>
    <t>інші джерела</t>
  </si>
  <si>
    <t>на період проведення суспільно корисних робіт з "20" грудня 2022 р. по "30" грудня 2022 р.</t>
  </si>
  <si>
    <t>№ п/п</t>
  </si>
  <si>
    <t>Показник</t>
  </si>
  <si>
    <t>Всього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</si>
  <si>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</si>
  <si>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</si>
  <si>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</si>
  <si>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</si>
  <si>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</si>
  <si>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</si>
  <si>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</si>
  <si>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</si>
  <si>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</si>
  <si>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</si>
  <si>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</si>
  <si>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</si>
  <si>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Кількість учасників суспільно корисних робіт, осіб</t>
  </si>
  <si>
    <t>Оплата праці:</t>
  </si>
  <si>
    <t>Вартість 1 дня</t>
  </si>
  <si>
    <t>Кількість робочих днів в періоді проведення суспільно корисних  робіт, днів</t>
  </si>
  <si>
    <t>Кількість робочих днів участі в суспільно корисних роботах, днів</t>
  </si>
  <si>
    <t>Оплата перших п’яти днів тимчасової непрацездатності, грн.</t>
  </si>
  <si>
    <r>
      <t>Нарахування Єдиного внеску на загальнообов’язкове державне соціальне страхування (22</t>
    </r>
    <r>
      <rPr>
        <u/>
        <sz val="10"/>
        <color indexed="8"/>
        <rFont val="Times New Roman"/>
        <family val="1"/>
        <charset val="204"/>
      </rPr>
      <t>%</t>
    </r>
    <r>
      <rPr>
        <sz val="10"/>
        <color indexed="8"/>
        <rFont val="Times New Roman"/>
        <family val="1"/>
        <charset val="204"/>
      </rPr>
      <t>),грн.</t>
    </r>
  </si>
  <si>
    <r>
      <t>Загальна сума витрат, грн.</t>
    </r>
    <r>
      <rPr>
        <sz val="9"/>
        <color indexed="8"/>
        <rFont val="Times New Roman"/>
        <family val="1"/>
        <charset val="204"/>
      </rPr>
      <t>,</t>
    </r>
  </si>
  <si>
    <t>в т.ч. за рахунок коштів місцевого бюджету, грн.:</t>
  </si>
  <si>
    <t>за рахунок коштів Фонду ЗДССВБ, грн.:</t>
  </si>
  <si>
    <t xml:space="preserve">за рахунок коштів роботодавця, грн.:                                             </t>
  </si>
  <si>
    <t>за рахунок коштів інших джерел, грн..:</t>
  </si>
  <si>
    <t xml:space="preserve">Витрати з оплати праці та нарахування єдиного внеску </t>
  </si>
  <si>
    <t>Головний бухгалтер</t>
  </si>
  <si>
    <t>( підпис )</t>
  </si>
  <si>
    <t>( ПІБ )</t>
  </si>
  <si>
    <t>«ПОГОДЖЕНО»</t>
  </si>
  <si>
    <t>Голова</t>
  </si>
  <si>
    <t>Директор  філії</t>
  </si>
  <si>
    <t>(найменування посади)</t>
  </si>
  <si>
    <t xml:space="preserve">сільської (селищної) ради </t>
  </si>
  <si>
    <t>Волинського обласного центру зайнятості</t>
  </si>
  <si>
    <t>(місцевий орган влади)</t>
  </si>
  <si>
    <t>( територіальний орган)</t>
  </si>
  <si>
    <t>(ПІБ)</t>
  </si>
  <si>
    <t>"   " січня 2023 р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</si>
</sst>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/>
    <xf numFmtId="0" fontId="0" fillId="3" borderId="0" xfId="0" applyFill="1"/>
    <xf numFmtId="0" fontId="4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/>
    <xf numFmtId="0" fontId="8" fillId="0" borderId="0" xfId="0" applyFont="1"/>
    <xf numFmtId="0" fontId="9" fillId="0" borderId="1" xfId="0" applyFont="1" applyBorder="1"/>
    <xf numFmtId="0" fontId="5" fillId="0" borderId="0" xfId="0" applyFont="1"/>
    <xf numFmtId="0" fontId="9" fillId="0" borderId="2" xfId="0" applyFont="1" applyBorder="1"/>
    <xf numFmtId="0" fontId="2" fillId="3" borderId="0" xfId="0" applyFont="1" applyFill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/>
    <xf numFmtId="0" fontId="3" fillId="0" borderId="4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2" fontId="10" fillId="4" borderId="4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2" fontId="11" fillId="4" borderId="4" xfId="0" applyNumberFormat="1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2" fontId="11" fillId="3" borderId="4" xfId="0" applyNumberFormat="1" applyFont="1" applyFill="1" applyBorder="1" applyAlignment="1">
      <alignment horizontal="center" vertical="center"/>
    </xf>
    <xf numFmtId="0" fontId="16" fillId="0" borderId="0" xfId="0" applyFont="1"/>
    <xf numFmtId="2" fontId="5" fillId="4" borderId="1" xfId="0" applyNumberFormat="1" applyFont="1" applyFill="1" applyBorder="1"/>
    <xf numFmtId="0" fontId="6" fillId="0" borderId="0" xfId="0" applyFont="1"/>
    <xf numFmtId="0" fontId="17" fillId="0" borderId="0" xfId="0" applyFont="1"/>
    <xf numFmtId="0" fontId="17" fillId="0" borderId="1" xfId="0" applyFont="1" applyBorder="1"/>
    <xf numFmtId="0" fontId="18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3" borderId="1" xfId="0" applyFont="1" applyFill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0" borderId="1" xfId="0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20" fillId="3" borderId="0" xfId="0" applyFont="1" applyFill="1" applyAlignment="1">
      <alignment horizontal="left"/>
    </xf>
    <xf numFmtId="0" fontId="21" fillId="3" borderId="0" xfId="0" applyFont="1" applyFill="1"/>
    <xf numFmtId="0" fontId="21" fillId="3" borderId="0" xfId="0" applyFont="1" applyFill="1" applyAlignment="1">
      <alignment horizontal="left"/>
    </xf>
    <xf numFmtId="0" fontId="22" fillId="0" borderId="0" xfId="0" applyFont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20" fillId="2" borderId="0" xfId="0" applyFont="1" applyFill="1" applyAlignment="1">
      <alignment horizontal="center" vertical="top" wrapText="1"/>
    </xf>
    <xf numFmtId="0" fontId="6" fillId="3" borderId="0" xfId="0" applyFont="1" applyFill="1" applyAlignment="1">
      <alignment horizontal="center"/>
    </xf>
    <xf numFmtId="2" fontId="22" fillId="3" borderId="1" xfId="0" applyNumberFormat="1" applyFont="1" applyFill="1" applyBorder="1" applyAlignment="1">
      <alignment horizontal="center"/>
    </xf>
    <xf numFmtId="0" fontId="22" fillId="3" borderId="0" xfId="0" applyFont="1" applyFill="1"/>
    <xf numFmtId="0" fontId="23" fillId="3" borderId="1" xfId="0" applyFont="1" applyFill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right"/>
    </xf>
    <xf numFmtId="0" fontId="24" fillId="3" borderId="0" xfId="0" applyFont="1" applyFill="1"/>
    <xf numFmtId="0" fontId="21" fillId="3" borderId="0" xfId="0" applyFont="1" applyFill="1" applyAlignment="1"/>
    <xf numFmtId="0" fontId="6" fillId="3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2"/>
  <sheetViews>
    <sheetView tabSelected="1" topLeftCell="A49" workbookViewId="0">
      <selection activeCell="F26" sqref="F26"/>
    </sheetView>
  </sheetViews>
  <sheetFormatPr defaultRowHeight="15"/>
  <cols>
    <col min="2" max="2" width="18.5703125" customWidth="1"/>
    <col min="3" max="3" width="12" customWidth="1"/>
  </cols>
  <sheetData>
    <row r="1" spans="7:15" ht="15.75">
      <c r="J1" s="52"/>
      <c r="K1" s="53" t="s">
        <v>0</v>
      </c>
      <c r="L1" s="53"/>
      <c r="M1" s="53"/>
      <c r="N1" s="53"/>
      <c r="O1" s="54"/>
    </row>
    <row r="2" spans="7:15" ht="15.75">
      <c r="J2" s="52"/>
      <c r="K2" s="53" t="s">
        <v>1</v>
      </c>
      <c r="L2" s="53"/>
      <c r="M2" s="53"/>
      <c r="N2" s="53"/>
      <c r="O2" s="52"/>
    </row>
    <row r="3" spans="7:15" ht="15.75">
      <c r="J3" s="52"/>
      <c r="K3" s="55" t="s">
        <v>2</v>
      </c>
      <c r="L3" s="55"/>
      <c r="M3" s="55"/>
      <c r="N3" s="55"/>
      <c r="O3" s="52"/>
    </row>
    <row r="4" spans="7:15" ht="15.75">
      <c r="J4" s="52"/>
      <c r="K4" s="56" t="s">
        <v>3</v>
      </c>
      <c r="L4" s="56"/>
      <c r="M4" s="56"/>
      <c r="N4" s="56"/>
      <c r="O4" s="52"/>
    </row>
    <row r="5" spans="7:15" ht="15.75">
      <c r="J5" s="52"/>
      <c r="K5" s="57">
        <f>C43</f>
        <v>10031.877</v>
      </c>
      <c r="L5" s="57"/>
      <c r="M5" s="57"/>
      <c r="N5" s="57"/>
      <c r="O5" s="5" t="s">
        <v>4</v>
      </c>
    </row>
    <row r="6" spans="7:15" ht="15.75">
      <c r="J6" s="52"/>
      <c r="K6" s="58"/>
      <c r="L6" s="58"/>
      <c r="M6" s="58"/>
      <c r="N6" s="58"/>
      <c r="O6" s="52"/>
    </row>
    <row r="7" spans="7:15" ht="15.75">
      <c r="J7" s="52"/>
      <c r="K7" s="59" t="s">
        <v>5</v>
      </c>
      <c r="L7" s="59"/>
      <c r="M7" s="59"/>
      <c r="N7" s="59"/>
      <c r="O7" s="52"/>
    </row>
    <row r="8" spans="7:15" ht="15.75">
      <c r="J8" s="52"/>
      <c r="K8" s="60"/>
      <c r="L8" s="60"/>
      <c r="M8" s="60"/>
      <c r="N8" s="60"/>
      <c r="O8" s="52"/>
    </row>
    <row r="9" spans="7:15" ht="15.75">
      <c r="J9" s="52"/>
      <c r="K9" s="34"/>
      <c r="L9" s="34"/>
      <c r="M9" s="34"/>
      <c r="N9" s="34"/>
      <c r="O9" s="52"/>
    </row>
    <row r="10" spans="7:15" ht="15.75">
      <c r="G10" s="3"/>
      <c r="J10" s="52"/>
      <c r="K10" s="52"/>
      <c r="L10" s="52"/>
      <c r="M10" s="52"/>
      <c r="N10" s="52"/>
      <c r="O10" s="52"/>
    </row>
    <row r="11" spans="7:15" ht="15.75">
      <c r="J11" s="52"/>
      <c r="K11" s="52"/>
      <c r="L11" s="52"/>
      <c r="M11" s="52"/>
      <c r="N11" s="52"/>
      <c r="O11" s="52"/>
    </row>
    <row r="12" spans="7:15" ht="15.75">
      <c r="J12" s="61" t="s">
        <v>6</v>
      </c>
      <c r="K12" s="61"/>
      <c r="L12" s="61"/>
      <c r="M12" s="61"/>
      <c r="N12" s="61"/>
      <c r="O12" s="61"/>
    </row>
    <row r="13" spans="7:15" ht="15.75">
      <c r="J13" s="52"/>
      <c r="K13" s="44"/>
      <c r="L13" s="44"/>
      <c r="M13" s="44"/>
      <c r="N13" s="44"/>
      <c r="O13" s="52"/>
    </row>
    <row r="14" spans="7:15" ht="15.75">
      <c r="J14" s="52"/>
      <c r="K14" s="62"/>
      <c r="L14" s="62"/>
      <c r="M14" s="62"/>
      <c r="N14" s="62"/>
      <c r="O14" s="52"/>
    </row>
    <row r="15" spans="7:15" ht="15.75">
      <c r="J15" s="52"/>
      <c r="K15" s="34" t="s">
        <v>7</v>
      </c>
      <c r="L15" s="34"/>
      <c r="M15" s="34"/>
      <c r="N15" s="34"/>
      <c r="O15" s="52"/>
    </row>
    <row r="16" spans="7:15" ht="15.75">
      <c r="J16" s="63"/>
      <c r="K16" s="64"/>
      <c r="L16" s="64"/>
      <c r="M16" s="64"/>
      <c r="N16" s="65"/>
      <c r="O16" s="52"/>
    </row>
    <row r="17" spans="1:15" ht="15.75">
      <c r="J17" s="63"/>
      <c r="K17" s="64"/>
      <c r="L17" s="64"/>
      <c r="M17" s="64"/>
      <c r="N17" s="65"/>
      <c r="O17" s="52"/>
    </row>
    <row r="18" spans="1:15" ht="15.75">
      <c r="J18" s="52"/>
      <c r="K18" s="4" t="s">
        <v>8</v>
      </c>
      <c r="L18" s="64"/>
      <c r="M18" s="64"/>
      <c r="N18" s="65"/>
      <c r="O18" s="52"/>
    </row>
    <row r="19" spans="1:15" ht="15.75">
      <c r="J19" s="52"/>
      <c r="K19" s="4" t="s">
        <v>9</v>
      </c>
      <c r="L19" s="64"/>
      <c r="M19" s="64"/>
      <c r="N19" s="65"/>
      <c r="O19" s="52"/>
    </row>
    <row r="20" spans="1:15" ht="15.75">
      <c r="J20" s="52"/>
      <c r="K20" s="4" t="s">
        <v>10</v>
      </c>
      <c r="L20" s="64"/>
      <c r="M20" s="64"/>
      <c r="N20" s="65"/>
      <c r="O20" s="52"/>
    </row>
    <row r="21" spans="1:15" ht="15.75">
      <c r="J21" s="52"/>
      <c r="K21" s="4" t="s">
        <v>11</v>
      </c>
      <c r="L21" s="64"/>
      <c r="M21" s="64"/>
      <c r="N21" s="65"/>
      <c r="O21" s="52"/>
    </row>
    <row r="22" spans="1:15" ht="15.75">
      <c r="J22" s="52"/>
      <c r="K22" s="4" t="s">
        <v>12</v>
      </c>
      <c r="L22" s="64"/>
      <c r="M22" s="64"/>
      <c r="N22" s="65"/>
      <c r="O22" s="52"/>
    </row>
    <row r="23" spans="1:15" ht="15.75">
      <c r="J23" s="52"/>
      <c r="K23" s="5" t="s">
        <v>13</v>
      </c>
      <c r="L23" s="64"/>
      <c r="M23" s="64"/>
      <c r="N23" s="65"/>
      <c r="O23" s="52"/>
    </row>
    <row r="24" spans="1:15" ht="20.25">
      <c r="A24" s="6" t="s">
        <v>14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ht="20.25">
      <c r="A25" s="6" t="s">
        <v>15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ht="2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ht="18.75">
      <c r="A27" s="8" t="s">
        <v>16</v>
      </c>
      <c r="B27" s="9"/>
      <c r="C27" s="9"/>
      <c r="K27" s="1"/>
      <c r="L27" s="1"/>
      <c r="M27" s="1"/>
      <c r="N27" s="1"/>
    </row>
    <row r="28" spans="1:15" ht="18.75">
      <c r="A28" s="8" t="s">
        <v>17</v>
      </c>
      <c r="B28" s="9"/>
      <c r="C28" s="9"/>
      <c r="K28" s="1"/>
      <c r="L28" s="1"/>
      <c r="M28" s="1"/>
      <c r="N28" s="1"/>
    </row>
    <row r="29" spans="1:15" ht="18.75">
      <c r="A29" s="8" t="s">
        <v>18</v>
      </c>
      <c r="B29" s="9"/>
      <c r="C29" s="10">
        <v>0</v>
      </c>
      <c r="D29" s="11" t="s">
        <v>19</v>
      </c>
      <c r="K29" s="1"/>
      <c r="L29" s="1"/>
      <c r="M29" s="1"/>
      <c r="N29" s="1"/>
    </row>
    <row r="30" spans="1:15" ht="18.75">
      <c r="A30" s="8" t="s">
        <v>20</v>
      </c>
      <c r="B30" s="9"/>
      <c r="C30" s="10">
        <v>100</v>
      </c>
      <c r="D30" s="11" t="s">
        <v>19</v>
      </c>
      <c r="K30" s="1"/>
      <c r="L30" s="1"/>
      <c r="M30" s="1"/>
      <c r="N30" s="1"/>
    </row>
    <row r="31" spans="1:15" ht="18.75">
      <c r="A31" s="8" t="s">
        <v>21</v>
      </c>
      <c r="B31" s="9"/>
      <c r="C31" s="10">
        <v>0</v>
      </c>
      <c r="D31" s="11" t="s">
        <v>19</v>
      </c>
      <c r="K31" s="1"/>
      <c r="L31" s="1"/>
      <c r="M31" s="1"/>
      <c r="N31" s="1"/>
    </row>
    <row r="32" spans="1:15" ht="18.75">
      <c r="A32" s="8" t="s">
        <v>22</v>
      </c>
      <c r="B32" s="9"/>
      <c r="C32" s="12">
        <v>0</v>
      </c>
      <c r="D32" s="11" t="s">
        <v>19</v>
      </c>
      <c r="K32" s="1"/>
      <c r="L32" s="1"/>
      <c r="M32" s="1"/>
      <c r="N32" s="1"/>
    </row>
    <row r="33" spans="1:15" ht="18.75">
      <c r="A33" s="13" t="s">
        <v>23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>
      <c r="O34">
        <v>6700</v>
      </c>
    </row>
    <row r="35" spans="1:15" ht="28.5">
      <c r="A35" s="14" t="s">
        <v>24</v>
      </c>
      <c r="B35" s="14" t="s">
        <v>25</v>
      </c>
      <c r="C35" s="14" t="s">
        <v>26</v>
      </c>
      <c r="D35" s="15" t="s">
        <v>27</v>
      </c>
      <c r="E35" s="15" t="s">
        <v>28</v>
      </c>
      <c r="F35" s="15" t="s">
        <v>29</v>
      </c>
      <c r="G35" s="15" t="s">
        <v>30</v>
      </c>
      <c r="H35" s="15" t="s">
        <v>31</v>
      </c>
      <c r="I35" s="15" t="s">
        <v>32</v>
      </c>
      <c r="J35" s="15" t="s">
        <v>33</v>
      </c>
      <c r="K35" s="15" t="s">
        <v>34</v>
      </c>
      <c r="L35" s="15" t="s">
        <v>35</v>
      </c>
      <c r="M35" s="15" t="s">
        <v>36</v>
      </c>
      <c r="N35" s="15" t="s">
        <v>37</v>
      </c>
      <c r="O35" s="15" t="s">
        <v>38</v>
      </c>
    </row>
    <row r="36" spans="1:15" ht="76.5">
      <c r="A36" s="16">
        <v>1</v>
      </c>
      <c r="B36" s="17" t="s">
        <v>39</v>
      </c>
      <c r="C36" s="18">
        <v>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20">
        <v>0</v>
      </c>
      <c r="N36" s="19">
        <v>0</v>
      </c>
      <c r="O36" s="19">
        <v>3</v>
      </c>
    </row>
    <row r="37" spans="1:15" ht="25.5">
      <c r="A37" s="16">
        <v>2</v>
      </c>
      <c r="B37" s="17" t="s">
        <v>40</v>
      </c>
      <c r="C37" s="21">
        <f>O37</f>
        <v>2740.9500000000003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f>O38*O40</f>
        <v>2740.9500000000003</v>
      </c>
    </row>
    <row r="38" spans="1:15" ht="25.5">
      <c r="A38" s="16"/>
      <c r="B38" s="17" t="s">
        <v>41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>
        <v>304.55</v>
      </c>
    </row>
    <row r="39" spans="1:15" ht="114.75">
      <c r="A39" s="16">
        <v>3</v>
      </c>
      <c r="B39" s="17" t="s">
        <v>42</v>
      </c>
      <c r="C39" s="18">
        <f>SUM(D39:O39)</f>
        <v>22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>
        <v>22</v>
      </c>
    </row>
    <row r="40" spans="1:15" ht="102">
      <c r="A40" s="16">
        <v>4</v>
      </c>
      <c r="B40" s="17" t="s">
        <v>43</v>
      </c>
      <c r="C40" s="18">
        <f>SUM(D40:O40)</f>
        <v>9</v>
      </c>
      <c r="D40" s="19">
        <v>0</v>
      </c>
      <c r="E40" s="23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20">
        <v>0</v>
      </c>
      <c r="N40" s="19">
        <v>0</v>
      </c>
      <c r="O40" s="19">
        <v>9</v>
      </c>
    </row>
    <row r="41" spans="1:15" ht="102">
      <c r="A41" s="16">
        <v>5</v>
      </c>
      <c r="B41" s="17" t="s">
        <v>44</v>
      </c>
      <c r="C41" s="21">
        <f>SUM(D41:O41)</f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</row>
    <row r="42" spans="1:15" ht="153">
      <c r="A42" s="16">
        <v>6</v>
      </c>
      <c r="B42" s="17" t="s">
        <v>45</v>
      </c>
      <c r="C42" s="21">
        <f>SUM(D42:O42)</f>
        <v>603.00900000000013</v>
      </c>
      <c r="D42" s="25">
        <f t="shared" ref="D42:N42" si="0">D37*0.22</f>
        <v>0</v>
      </c>
      <c r="E42" s="25">
        <f t="shared" si="0"/>
        <v>0</v>
      </c>
      <c r="F42" s="25">
        <f t="shared" si="0"/>
        <v>0</v>
      </c>
      <c r="G42" s="25">
        <f t="shared" si="0"/>
        <v>0</v>
      </c>
      <c r="H42" s="25">
        <f t="shared" si="0"/>
        <v>0</v>
      </c>
      <c r="I42" s="25">
        <f t="shared" si="0"/>
        <v>0</v>
      </c>
      <c r="J42" s="25">
        <f t="shared" si="0"/>
        <v>0</v>
      </c>
      <c r="K42" s="25">
        <f t="shared" si="0"/>
        <v>0</v>
      </c>
      <c r="L42" s="25">
        <f t="shared" si="0"/>
        <v>0</v>
      </c>
      <c r="M42" s="25">
        <f t="shared" si="0"/>
        <v>0</v>
      </c>
      <c r="N42" s="25">
        <f t="shared" si="0"/>
        <v>0</v>
      </c>
      <c r="O42" s="25">
        <f>O37*22/100</f>
        <v>603.00900000000013</v>
      </c>
    </row>
    <row r="43" spans="1:15" ht="51">
      <c r="A43" s="16">
        <v>7</v>
      </c>
      <c r="B43" s="17" t="s">
        <v>46</v>
      </c>
      <c r="C43" s="26">
        <f>O43</f>
        <v>10031.877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f>I37+I42</f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f>(O37+O42)*O36</f>
        <v>10031.877</v>
      </c>
    </row>
    <row r="44" spans="1:15" ht="76.5">
      <c r="A44" s="16"/>
      <c r="B44" s="17" t="s">
        <v>47</v>
      </c>
      <c r="C44" s="26">
        <v>0</v>
      </c>
      <c r="D44" s="27">
        <f>D43/2</f>
        <v>0</v>
      </c>
      <c r="E44" s="27">
        <f>E43/2</f>
        <v>0</v>
      </c>
      <c r="F44" s="27">
        <f>F43/2</f>
        <v>0</v>
      </c>
      <c r="G44" s="27">
        <f t="shared" ref="G44:N45" si="1">G43/2</f>
        <v>0</v>
      </c>
      <c r="H44" s="27">
        <f t="shared" si="1"/>
        <v>0</v>
      </c>
      <c r="I44" s="27">
        <f t="shared" si="1"/>
        <v>0</v>
      </c>
      <c r="J44" s="27">
        <v>0</v>
      </c>
      <c r="K44" s="27">
        <f t="shared" si="1"/>
        <v>0</v>
      </c>
      <c r="L44" s="27">
        <f t="shared" si="1"/>
        <v>0</v>
      </c>
      <c r="M44" s="27">
        <f t="shared" si="1"/>
        <v>0</v>
      </c>
      <c r="N44" s="27">
        <f t="shared" si="1"/>
        <v>0</v>
      </c>
      <c r="O44" s="27">
        <v>0</v>
      </c>
    </row>
    <row r="45" spans="1:15" ht="76.5">
      <c r="A45" s="16"/>
      <c r="B45" s="17" t="s">
        <v>48</v>
      </c>
      <c r="C45" s="26">
        <f>O45</f>
        <v>10031.877</v>
      </c>
      <c r="D45" s="27">
        <v>0</v>
      </c>
      <c r="E45" s="27">
        <f>E43/2</f>
        <v>0</v>
      </c>
      <c r="F45" s="27">
        <f>F43/2</f>
        <v>0</v>
      </c>
      <c r="G45" s="27">
        <f t="shared" ref="G45:M45" si="2">G43/2</f>
        <v>0</v>
      </c>
      <c r="H45" s="27">
        <f t="shared" si="2"/>
        <v>0</v>
      </c>
      <c r="I45" s="27">
        <f>I43/2</f>
        <v>0</v>
      </c>
      <c r="J45" s="27">
        <f t="shared" si="2"/>
        <v>0</v>
      </c>
      <c r="K45" s="27">
        <f t="shared" si="2"/>
        <v>0</v>
      </c>
      <c r="L45" s="27">
        <f t="shared" si="2"/>
        <v>0</v>
      </c>
      <c r="M45" s="27">
        <f t="shared" si="2"/>
        <v>0</v>
      </c>
      <c r="N45" s="27">
        <f t="shared" si="1"/>
        <v>0</v>
      </c>
      <c r="O45" s="27">
        <f>O43</f>
        <v>10031.877</v>
      </c>
    </row>
    <row r="46" spans="1:15" ht="63.75">
      <c r="A46" s="16"/>
      <c r="B46" s="17" t="s">
        <v>49</v>
      </c>
      <c r="C46" s="21">
        <f>SUM(D46:O46)</f>
        <v>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</row>
    <row r="47" spans="1:15" ht="76.5">
      <c r="A47" s="16"/>
      <c r="B47" s="17" t="s">
        <v>50</v>
      </c>
      <c r="C47" s="21">
        <f>SUM(D47:O47)</f>
        <v>0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</row>
    <row r="49" spans="1:14">
      <c r="B49" s="28" t="s">
        <v>51</v>
      </c>
      <c r="E49" s="29">
        <f>O43</f>
        <v>10031.877</v>
      </c>
      <c r="F49" s="28" t="s">
        <v>19</v>
      </c>
    </row>
    <row r="51" spans="1:14" ht="15.75">
      <c r="A51" s="30" t="s">
        <v>52</v>
      </c>
      <c r="B51" s="31"/>
      <c r="C51" s="32"/>
      <c r="D51" s="31"/>
      <c r="E51" s="33"/>
      <c r="F51" s="33"/>
      <c r="G51" s="33"/>
    </row>
    <row r="52" spans="1:14" ht="15.75">
      <c r="A52" s="31"/>
      <c r="B52" s="31"/>
      <c r="C52" s="30" t="s">
        <v>53</v>
      </c>
      <c r="D52" s="31"/>
      <c r="E52" s="34" t="s">
        <v>54</v>
      </c>
      <c r="F52" s="34"/>
      <c r="G52" s="34"/>
    </row>
    <row r="54" spans="1:14" ht="15.75">
      <c r="B54" s="35" t="s">
        <v>55</v>
      </c>
      <c r="C54" s="35"/>
      <c r="D54" s="30"/>
      <c r="F54" s="35" t="s">
        <v>55</v>
      </c>
      <c r="G54" s="35"/>
      <c r="H54" s="35"/>
      <c r="I54" s="35"/>
      <c r="J54" s="35"/>
      <c r="K54" s="36"/>
      <c r="L54" s="36"/>
      <c r="M54" s="36"/>
      <c r="N54" s="36"/>
    </row>
    <row r="55" spans="1:14" ht="15.75">
      <c r="B55" s="37" t="s">
        <v>56</v>
      </c>
      <c r="C55" s="37"/>
      <c r="D55" s="30"/>
      <c r="F55" s="38" t="s">
        <v>57</v>
      </c>
      <c r="G55" s="38"/>
      <c r="H55" s="38"/>
      <c r="I55" s="38"/>
      <c r="J55" s="38"/>
      <c r="K55" s="39"/>
      <c r="L55" s="39"/>
      <c r="M55" s="39"/>
      <c r="N55" s="39"/>
    </row>
    <row r="56" spans="1:14" ht="15.75">
      <c r="B56" s="40" t="s">
        <v>58</v>
      </c>
      <c r="C56" s="40"/>
      <c r="D56" s="30"/>
      <c r="F56" s="41" t="s">
        <v>58</v>
      </c>
      <c r="G56" s="41"/>
      <c r="H56" s="41"/>
      <c r="I56" s="41"/>
      <c r="J56" s="41"/>
      <c r="K56" s="42"/>
      <c r="L56" s="42"/>
      <c r="M56" s="42"/>
      <c r="N56" s="42"/>
    </row>
    <row r="57" spans="1:14" ht="15.75">
      <c r="B57" s="37" t="s">
        <v>59</v>
      </c>
      <c r="C57" s="37"/>
      <c r="D57" s="30"/>
      <c r="F57" s="43" t="s">
        <v>60</v>
      </c>
      <c r="G57" s="43"/>
      <c r="H57" s="43"/>
      <c r="I57" s="43"/>
      <c r="J57" s="43"/>
      <c r="K57" s="39"/>
      <c r="L57" s="39"/>
      <c r="M57" s="39"/>
      <c r="N57" s="39"/>
    </row>
    <row r="58" spans="1:14" ht="15.75">
      <c r="B58" s="44" t="s">
        <v>61</v>
      </c>
      <c r="C58" s="44"/>
      <c r="D58" s="30"/>
      <c r="F58" s="45" t="s">
        <v>62</v>
      </c>
      <c r="G58" s="45"/>
      <c r="H58" s="45"/>
      <c r="I58" s="45"/>
      <c r="J58" s="45"/>
      <c r="K58" s="46"/>
      <c r="L58" s="46"/>
      <c r="M58" s="46"/>
      <c r="N58" s="46"/>
    </row>
    <row r="59" spans="1:14" ht="15.75">
      <c r="B59" s="47"/>
      <c r="C59" s="47"/>
      <c r="D59" s="30"/>
      <c r="F59" s="47"/>
      <c r="G59" s="47"/>
      <c r="H59" s="47"/>
      <c r="I59" s="47"/>
      <c r="J59" s="47"/>
      <c r="K59" s="48"/>
      <c r="L59" s="48"/>
      <c r="M59" s="48"/>
      <c r="N59" s="48"/>
    </row>
    <row r="60" spans="1:14" ht="15.75">
      <c r="B60" s="34" t="s">
        <v>63</v>
      </c>
      <c r="C60" s="34"/>
      <c r="D60" s="30"/>
      <c r="F60" s="45" t="s">
        <v>63</v>
      </c>
      <c r="G60" s="45"/>
      <c r="H60" s="45"/>
      <c r="I60" s="45"/>
      <c r="J60" s="45"/>
      <c r="K60" s="46"/>
      <c r="L60" s="46"/>
      <c r="M60" s="46"/>
      <c r="N60" s="46"/>
    </row>
    <row r="61" spans="1:14" ht="15.75">
      <c r="B61" s="49" t="s">
        <v>64</v>
      </c>
      <c r="C61" s="49"/>
      <c r="D61" s="50"/>
      <c r="F61" s="51" t="str">
        <f>B61</f>
        <v>"   " січня 2023 р</v>
      </c>
      <c r="G61" s="51"/>
      <c r="H61" s="51"/>
      <c r="I61" s="51"/>
      <c r="J61" s="51"/>
      <c r="K61" s="46"/>
      <c r="L61" s="46"/>
      <c r="M61" s="46"/>
      <c r="N61" s="46"/>
    </row>
    <row r="62" spans="1:14">
      <c r="E62" s="2"/>
      <c r="F62" s="2"/>
      <c r="G62" s="2"/>
      <c r="H62" s="2"/>
      <c r="I62" s="2"/>
    </row>
  </sheetData>
  <mergeCells count="41">
    <mergeCell ref="B61:C61"/>
    <mergeCell ref="F61:J61"/>
    <mergeCell ref="K61:N61"/>
    <mergeCell ref="B59:C59"/>
    <mergeCell ref="F59:J59"/>
    <mergeCell ref="K59:N59"/>
    <mergeCell ref="B60:C60"/>
    <mergeCell ref="F60:J60"/>
    <mergeCell ref="K60:N60"/>
    <mergeCell ref="B57:C57"/>
    <mergeCell ref="F57:J57"/>
    <mergeCell ref="K57:N57"/>
    <mergeCell ref="B58:C58"/>
    <mergeCell ref="F58:J58"/>
    <mergeCell ref="K58:N58"/>
    <mergeCell ref="B55:C55"/>
    <mergeCell ref="F55:J55"/>
    <mergeCell ref="K55:N55"/>
    <mergeCell ref="B56:C56"/>
    <mergeCell ref="F56:J56"/>
    <mergeCell ref="K56:N56"/>
    <mergeCell ref="A24:O24"/>
    <mergeCell ref="A25:O25"/>
    <mergeCell ref="A33:O33"/>
    <mergeCell ref="E51:G51"/>
    <mergeCell ref="E52:G52"/>
    <mergeCell ref="B54:C54"/>
    <mergeCell ref="F54:J54"/>
    <mergeCell ref="K54:N54"/>
    <mergeCell ref="K8:N8"/>
    <mergeCell ref="K9:N9"/>
    <mergeCell ref="J12:O12"/>
    <mergeCell ref="K13:N13"/>
    <mergeCell ref="K14:N14"/>
    <mergeCell ref="K15:N15"/>
    <mergeCell ref="K1:N1"/>
    <mergeCell ref="K2:N2"/>
    <mergeCell ref="K3:N3"/>
    <mergeCell ref="K4:N4"/>
    <mergeCell ref="K5:N5"/>
    <mergeCell ref="K7:N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2023-03-06T13:16:18Z</dcterms:modified>
</cp:coreProperties>
</file>