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3256" windowHeight="13176"/>
  </bookViews>
  <sheets>
    <sheet name="Лист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c r="H44"/>
  <c r="H43" s="1"/>
  <c r="I44"/>
  <c r="I43" s="1"/>
  <c r="J44"/>
  <c r="J43" s="1"/>
  <c r="G44"/>
  <c r="G43" s="1"/>
  <c r="H13"/>
  <c r="H12" s="1"/>
  <c r="I13"/>
  <c r="I12" s="1"/>
  <c r="J13"/>
  <c r="J12" s="1"/>
  <c r="G12" l="1"/>
  <c r="G56" s="1"/>
  <c r="J56"/>
  <c r="I56"/>
  <c r="H56"/>
</calcChain>
</file>

<file path=xl/sharedStrings.xml><?xml version="1.0" encoding="utf-8"?>
<sst xmlns="http://schemas.openxmlformats.org/spreadsheetml/2006/main" count="231" uniqueCount="168">
  <si>
    <t>0351800000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</si>
  <si>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</si>
  <si>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</si>
  <si>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</si>
  <si>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</si>
  <si>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</si>
  <si>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</si>
  <si>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 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</si>
  <si>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</si>
  <si>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</si>
  <si>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</si>
  <si>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</si>
  <si>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усього</t>
  </si>
  <si>
    <t>у тому числі бюджет розвитку</t>
  </si>
  <si>
    <t>0100000</t>
  </si>
  <si>
    <t/>
  </si>
  <si>
    <t>Вишнiвська сiльська рада</t>
  </si>
  <si>
    <t>0110000</t>
  </si>
  <si>
    <t>0111021</t>
  </si>
  <si>
    <t>1021</t>
  </si>
  <si>
    <t>0921</t>
  </si>
  <si>
    <t>Надання загальної середньої освіти закладами загальної середньої освіти за рахунок коштів місцевого бюджету</t>
  </si>
  <si>
    <t>0111142</t>
  </si>
  <si>
    <t>1142</t>
  </si>
  <si>
    <t>0990</t>
  </si>
  <si>
    <t>Інші програми та заходи у сфері освіти</t>
  </si>
  <si>
    <t>Рішення сесії Вишнівської сільської ради від 15.12.2017 року №27/2017-17</t>
  </si>
  <si>
    <t>1070</t>
  </si>
  <si>
    <t>Програма соціального захисту населення Вишнівської сільської ради 2023-2027 роки</t>
  </si>
  <si>
    <t>Рішення сесії сільської ради від 23.12.2022 року № 28/7</t>
  </si>
  <si>
    <t>0113140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</si>
  <si>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</si>
  <si>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</si>
  <si>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</si>
  <si>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0113210</t>
  </si>
  <si>
    <t>3210</t>
  </si>
  <si>
    <t>1050</t>
  </si>
  <si>
    <t>Організація та проведення громадських робіт</t>
  </si>
  <si>
    <t>Програма  «Зайнятість населення  Вишнівської сільської ради_x000D_
на 2018-2022 роки» продовжена на 2023-2025 рік</t>
  </si>
  <si>
    <t>Рішення сесії сільської ради №27/2017-16 від 15.12.2017 року. ,продовжено рішенням сесії сільської ради  від 06.12.2022 року № 27/6</t>
  </si>
  <si>
    <t>0113242</t>
  </si>
  <si>
    <t>3242</t>
  </si>
  <si>
    <t>1090</t>
  </si>
  <si>
    <t>Інші заходи у сфері соціального захисту і соціального забезпечення</t>
  </si>
  <si>
    <t>Рішення сесії Вишнівської сільської ради від 23.12.2022 №28/7</t>
  </si>
  <si>
    <t>0114082</t>
  </si>
  <si>
    <t>4082</t>
  </si>
  <si>
    <t>0829</t>
  </si>
  <si>
    <t>Інші заходи в галузі культури і мистецтва</t>
  </si>
  <si>
    <t>Програма розвитку культури, мистецтва та охорони культурної спадщини Вишнівської сільської ради на 2018-2022 роки, продовжено на 2022-2025 роки</t>
  </si>
  <si>
    <t>Рішення сесії сільської ради №27/2017-19 від 15.12.2017 року, продовжено рішенням сесії Вишнівської сільської ради від 06.12.2022 року №27/6</t>
  </si>
  <si>
    <t xml:space="preserve"> Програма  вшанування  колективів підприємств,  установ, організацій, працівників, мешканців сіл з нагоди державних, професійних свят, ювілейних дат та інших подій  на 2018-2020 роки, продовженона  2021-2025 роки</t>
  </si>
  <si>
    <t>Рішення сесії Вишнівської сільської ради від 21.12.2017 №28/2017-10, продовжено рішенням сесії Вишнівської сільської  ради від  23.12.2020 р. №2/11</t>
  </si>
  <si>
    <t>0115011</t>
  </si>
  <si>
    <t>5011</t>
  </si>
  <si>
    <t>0810</t>
  </si>
  <si>
    <t>Проведення навчально-тренувальних зборів і змагань з олімпійських видів спорту</t>
  </si>
  <si>
    <t xml:space="preserve"> Програма розвитку фізичної культури і спорту на території Вишнівської сільської ради на 2018 - 2023 роки та Порядок надання та використання коштів</t>
  </si>
  <si>
    <t>Рішення сесії Вишнівської сільської ради від15.12.2017 року №27/2017-26</t>
  </si>
  <si>
    <t>0116030</t>
  </si>
  <si>
    <t>6030</t>
  </si>
  <si>
    <t>0620</t>
  </si>
  <si>
    <t>Організація благоустрою населених пунктів</t>
  </si>
  <si>
    <t xml:space="preserve"> Програма «Благоустрій  населених пунктів_x000D_
Вишнівської сільської ради на 2018-2022 роки» продовжено на 2023-2025 роки</t>
  </si>
  <si>
    <t>Рішення сесії Вишннівської сільської ради від 15.12.2017 року №27/2017-14 продовжено рішенням сесії Вишнівської сільської ради від 06.12.2022 року №27/6</t>
  </si>
  <si>
    <t>Програми фінансової підтримки _x000D_
комунального підприємства «Буг» та здійснення_x000D_
 внесків до його статутного капіталу на 2021-2025 роки</t>
  </si>
  <si>
    <t>Рішення сесії сільської ради № 4/9 від 02.03.2021 року</t>
  </si>
  <si>
    <t>0117110</t>
  </si>
  <si>
    <t>7110</t>
  </si>
  <si>
    <t>0421</t>
  </si>
  <si>
    <t>Реалізація програм в галузі сільського господарства</t>
  </si>
  <si>
    <t>Рішення сесії Вишнівської сільської ради  від23.12.2020 року №2/11, продовжено рішенням сесії Вишнівської сільської ради від 06.12.2022 року №27/6</t>
  </si>
  <si>
    <t>0117130</t>
  </si>
  <si>
    <t>7130</t>
  </si>
  <si>
    <t>Здійснення заходів із землеустрою</t>
  </si>
  <si>
    <t>Програма розвитку земельних відносин та охорони земель Вишнівської сільської ради на 2021-2025 роки</t>
  </si>
  <si>
    <t>Розпорядження Вишнівської сільської ради від 23.12.2020 року №2/10</t>
  </si>
  <si>
    <t>0117322</t>
  </si>
  <si>
    <t>7322</t>
  </si>
  <si>
    <t>0443</t>
  </si>
  <si>
    <t>Будівництво медичних установ та закладів</t>
  </si>
  <si>
    <t>Програма соціально-економічного  розвитку Вишнівської сільської ради на 2021-2025 роки</t>
  </si>
  <si>
    <t>Рішення сесії Вишнівської сільської ради від 02.03.2021 року № 4/5</t>
  </si>
  <si>
    <t>0117350</t>
  </si>
  <si>
    <t>7350</t>
  </si>
  <si>
    <t>Розроблення схем планування та забудови територій (містобудівної документації)</t>
  </si>
  <si>
    <t>Рішення сесії Вишнівської сільської ради від 23.12.2020 року №2/10</t>
  </si>
  <si>
    <t>0117351</t>
  </si>
  <si>
    <t>7351</t>
  </si>
  <si>
    <t>Розроблення комплексних планів просторового розвитку територій територіальних громад</t>
  </si>
  <si>
    <t>0117370</t>
  </si>
  <si>
    <t>7370</t>
  </si>
  <si>
    <t>0490</t>
  </si>
  <si>
    <t>Реалізація інших заходів щодо соціально-економічного розвитку територій</t>
  </si>
  <si>
    <t>0117670</t>
  </si>
  <si>
    <t>7670</t>
  </si>
  <si>
    <t>Внески до статутного капіталу суб`єктів господарювання</t>
  </si>
  <si>
    <t>0118110</t>
  </si>
  <si>
    <t>8110</t>
  </si>
  <si>
    <t>0320</t>
  </si>
  <si>
    <t>Заходи із запобігання та ліквідації надзвичайних ситуацій та наслідків стихійного лиха</t>
  </si>
  <si>
    <t>Програма захисту населення і територій від надзвичайних ситуацій техногенного та природного характеру  та території Вишнівської сільської ради протягом 2021-2025 років</t>
  </si>
  <si>
    <t>Рішення сесії Вишнівської сільської ради від 11.06.2021 року №6/6</t>
  </si>
  <si>
    <t>0118220</t>
  </si>
  <si>
    <t>8220</t>
  </si>
  <si>
    <t>0380</t>
  </si>
  <si>
    <t>Заходи та роботи з мобілізаційної підготовки місцевого значення</t>
  </si>
  <si>
    <t>Програма мобілізаційної підготовки та мобілізації, забезпечення заходів пов'язаних із виконанням військового обов'язку, призовом громадян України до лав збройних сил  України на строкову службу, службу за контрактом та інших військових формувань на 2021-2</t>
  </si>
  <si>
    <t>Рішення сесії Вишнівської сільської ради від 23.12.2020 року №2/9, продовжено рішенням сесії Вишнівської сільської ради від 06.12.2022 року №27/6</t>
  </si>
  <si>
    <t>0118240</t>
  </si>
  <si>
    <t>8240</t>
  </si>
  <si>
    <t>Заходи та роботи з територіальної оборони</t>
  </si>
  <si>
    <t>Програма  підтримки заходів та робіт з територіальної оборони на території Вишнівської сільської ради на 2022-2024 роки</t>
  </si>
  <si>
    <t>рішення Вишнівської сільської ради від 23.12.2021 року №15/19</t>
  </si>
  <si>
    <t>0118311</t>
  </si>
  <si>
    <t>8311</t>
  </si>
  <si>
    <t>0511</t>
  </si>
  <si>
    <t>Охорона та раціональне використання природних ресурсів</t>
  </si>
  <si>
    <t>3700000</t>
  </si>
  <si>
    <t>Відділ фінансів виконавчого комітету Вишнівської сільської ради</t>
  </si>
  <si>
    <t>3710000</t>
  </si>
  <si>
    <t>3719770</t>
  </si>
  <si>
    <t>9770</t>
  </si>
  <si>
    <t>0180</t>
  </si>
  <si>
    <t>Інші субвенції з місцевого бюджету</t>
  </si>
  <si>
    <t>Рішення сесії Вишнівської сільської ради від 11.06.2021 року №6/8</t>
  </si>
  <si>
    <t>УСЬОГО</t>
  </si>
  <si>
    <t>X</t>
  </si>
  <si>
    <t xml:space="preserve">Секретар ради </t>
  </si>
  <si>
    <t>Тетяна Вегера</t>
  </si>
  <si>
    <t>. 0180</t>
  </si>
  <si>
    <t>Програма фінансової підтримки Трудового архіву</t>
  </si>
  <si>
    <t>Рішення сесії Вишнівської сільської ради від 23.12.2022 року №28/6</t>
  </si>
  <si>
    <t>.  0180</t>
  </si>
  <si>
    <t>Субвенція з місцевого бюджету державному бюджету на виконання програм соціально-економічного розвитку регіонів</t>
  </si>
  <si>
    <t>Програма захисту населення і територій від надзвичайних ситуацій техногенного та природного характеру на території Вишнівської сільської ради на 2021-2025 роки</t>
  </si>
  <si>
    <t>, 0112152</t>
  </si>
  <si>
    <t>, 0763</t>
  </si>
  <si>
    <t>, 0113160</t>
  </si>
  <si>
    <t>"Розподіл витрат Вишнівської сільської територіальної громади бюджету на реалізацію місцевих програм у 2023 році"</t>
  </si>
  <si>
    <t>Інші програми та заходи у сфері охорони здоров`я</t>
  </si>
  <si>
    <t>Програма профілактики та лікування стоматологічних захворювань у дітей та оремих категорій дорослого населення Вишніської сільської ради на 2021- 2025 роки</t>
  </si>
  <si>
    <t>Рішення сесії  сільської ради від 11.06.2021 року №6/7</t>
  </si>
  <si>
    <t>Про організацію харчування у закладах освіти Вишнівської сільської ради на 2023-2025 роки в новій редакції</t>
  </si>
  <si>
    <t>0111010</t>
  </si>
  <si>
    <t>1010</t>
  </si>
  <si>
    <t>0910</t>
  </si>
  <si>
    <t>Надання дошкільної освіти</t>
  </si>
  <si>
    <t>Рішення сесії  сільської ради від 09.03.2023 року №29/7</t>
  </si>
  <si>
    <t>0117321</t>
  </si>
  <si>
    <t>7321</t>
  </si>
  <si>
    <t>Будівництво освітніх установ та закладів</t>
  </si>
  <si>
    <t xml:space="preserve">На реалізацію заходів програми розвитку та підтримки первинної та вторинної медичної допомоги на території Вишнівської сільської ради на 2022-2025 роки </t>
  </si>
  <si>
    <t>Комплексна Програма розвитку агропромислового комплексу Вишнівської сільської ради на 2018-2022 роки, продовжено на 2023-2025 роки</t>
  </si>
  <si>
    <t>0117650</t>
  </si>
  <si>
    <t>7650</t>
  </si>
  <si>
    <t>Проведення експертної грошової оцінки земельної ділянки чи права на неї</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</si>
  <si>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</si>
  <si>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0113230</t>
  </si>
  <si>
    <t>3230</t>
  </si>
  <si>
    <t>Видатки, пов`язані з наданням підтримки внутрішньо перемішеним та/або евакуйованим особам у зв`язку із введенням воєнного стану</t>
  </si>
  <si>
    <t xml:space="preserve"> Програма соціального захисту населення Вишнівської 
сільської ради на 2023-2027 роки в</t>
  </si>
  <si>
    <t>Додаток 7</t>
  </si>
  <si>
    <t>до рішення Вишнівської сільської ради</t>
  </si>
  <si>
    <t>"Про бюджет Вишнівської сільської територіальної громади на 2024 рік"</t>
  </si>
  <si>
    <t>від "___"______________ 2023 року №_____</t>
  </si>
  <si>
    <t>Програма розвитку освіти Вишнівської сільської ради на 2018-2023рр. (продовжено)</t>
  </si>
  <si>
    <t xml:space="preserve">На реалізацію заходів програми розвитку та підтримки первинної та вторинної медичної допомоги на території Вишнівської сільської ради на 2022-2025 роки (в тому числі на заробітну плату працівників стоматкабінету у с.Вишнів - 100 000 грн..) </t>
  </si>
</sst>
</file>

<file path=xl/styles.xml><?xml version="1.0" encoding="utf-8"?>
<styleSheet xmlns="http://schemas.openxmlformats.org/spreadsheetml/2006/main">
  <numFmts count="1">
    <numFmt numFmtId="164" formatCode="#,##0.00;\-#,##0.00;#,&quot;-&quot;"/>
  </numFmts>
  <fonts count="15">
    <font>
      <sz val="10"/>
      <color theme="1"/>
      <name val="Calibri"/>
      <family val="2"/>
      <charset val="204"/>
      <scheme val="minor"/>
    </font>
    <font>
      <b/>
      <sz val="10"/>
      <color indexed="8"/>
      <name val="Calibri"/>
      <family val="2"/>
      <charset val="204"/>
    </font>
    <font>
      <b/>
      <u/>
      <sz val="10"/>
      <color indexed="8"/>
      <name val="Calibri"/>
      <family val="2"/>
      <charset val="204"/>
    </font>
    <font>
      <sz val="8"/>
      <color indexed="8"/>
      <name val="Calibri"/>
      <family val="2"/>
      <charset val="204"/>
    </font>
    <font>
      <i/>
      <sz val="10"/>
      <color indexed="8"/>
      <name val="Calibri"/>
      <family val="2"/>
      <charset val="204"/>
    </font>
    <font>
      <sz val="10"/>
      <name val="Arial Cyr"/>
      <charset val="204"/>
    </font>
    <font>
      <sz val="9"/>
      <color indexed="8"/>
      <name val="Times New Roman"/>
      <family val="1"/>
      <charset val="204"/>
    </font>
    <font>
      <b/>
      <sz val="11"/>
      <color indexed="8"/>
      <name val="Times New Roman"/>
      <family val="1"/>
      <charset val="204"/>
    </font>
    <font>
      <sz val="9"/>
      <color indexed="63"/>
      <name val="Times New Roman"/>
      <family val="1"/>
      <charset val="204"/>
    </font>
    <font>
      <sz val="8"/>
      <color indexed="8"/>
      <name val="Times New Roman"/>
      <family val="1"/>
      <charset val="204"/>
    </font>
    <font>
      <sz val="8"/>
      <name val="Calibri"/>
      <family val="2"/>
      <charset val="204"/>
    </font>
    <font>
      <sz val="11"/>
      <color rgb="FF000000"/>
      <name val="Times New Roman"/>
      <family val="1"/>
      <charset val="204"/>
    </font>
    <font>
      <sz val="10"/>
      <color theme="1"/>
      <name val="Times New Roman"/>
      <family val="1"/>
      <charset val="204"/>
    </font>
    <font>
      <b/>
      <sz val="12"/>
      <color indexed="8"/>
      <name val="Times New Roman"/>
      <family val="1"/>
      <charset val="204"/>
    </font>
    <font>
      <sz val="12"/>
      <color indexed="8"/>
      <name val="Times New Roman"/>
      <family val="1"/>
      <charset val="204"/>
    </font>
  </fonts>
  <fills count="4">
    <fill>
      <patternFill patternType="none"/>
    </fill>
    <fill>
      <patternFill patternType="gray125"/>
    </fill>
    <fill>
      <patternFill patternType="solid">
        <fgColor indexed="41"/>
        <bgColor indexed="64"/>
      </patternFill>
    </fill>
    <fill>
      <patternFill patternType="solid">
        <fgColor indexed="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5" fillId="0" borderId="0"/>
  </cellStyleXfs>
  <cellXfs count="37">
    <xf numFmtId="0" fontId="0" fillId="0" borderId="0" xfId="0"/>
    <xf numFmtId="0" fontId="2" fillId="0" borderId="0" xfId="0" quotePrefix="1" applyFont="1" applyAlignment="1">
      <alignment horizontal="center"/>
    </xf>
    <xf numFmtId="0" fontId="0" fillId="0" borderId="0" xfId="0" applyAlignment="1">
      <alignment horizontal="right"/>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0" borderId="1" xfId="0" applyBorder="1" applyAlignment="1">
      <alignment vertical="center"/>
    </xf>
    <xf numFmtId="0" fontId="1" fillId="0" borderId="1" xfId="0" applyFont="1" applyBorder="1" applyAlignment="1">
      <alignment vertical="center" wrapText="1"/>
    </xf>
    <xf numFmtId="0" fontId="1" fillId="0" borderId="1" xfId="0" quotePrefix="1" applyFont="1" applyBorder="1" applyAlignment="1">
      <alignment vertical="center" wrapText="1"/>
    </xf>
    <xf numFmtId="164" fontId="1" fillId="2" borderId="1" xfId="0" applyNumberFormat="1" applyFont="1" applyFill="1" applyBorder="1" applyAlignment="1">
      <alignment horizontal="right" vertical="center"/>
    </xf>
    <xf numFmtId="0" fontId="0" fillId="0" borderId="1" xfId="0" applyBorder="1" applyAlignment="1">
      <alignment vertical="center" wrapText="1"/>
    </xf>
    <xf numFmtId="0" fontId="0" fillId="0" borderId="1" xfId="0" quotePrefix="1" applyBorder="1" applyAlignment="1">
      <alignment vertical="center" wrapText="1"/>
    </xf>
    <xf numFmtId="164" fontId="0" fillId="2" borderId="1" xfId="0" applyNumberFormat="1" applyFill="1" applyBorder="1" applyAlignment="1">
      <alignment horizontal="right" vertical="center"/>
    </xf>
    <xf numFmtId="164" fontId="0" fillId="0" borderId="1" xfId="0" applyNumberFormat="1" applyBorder="1" applyAlignment="1">
      <alignment horizontal="right" vertical="center"/>
    </xf>
    <xf numFmtId="0" fontId="1" fillId="2" borderId="1" xfId="0" applyFont="1" applyFill="1" applyBorder="1" applyAlignment="1">
      <alignment horizontal="center" vertical="center" wrapText="1"/>
    </xf>
    <xf numFmtId="0" fontId="1" fillId="2" borderId="1" xfId="0" applyFont="1" applyFill="1" applyBorder="1" applyAlignment="1">
      <alignment vertical="center" wrapText="1"/>
    </xf>
    <xf numFmtId="0" fontId="0" fillId="3" borderId="1" xfId="0" applyFill="1" applyBorder="1" applyAlignment="1">
      <alignment vertical="center" wrapText="1"/>
    </xf>
    <xf numFmtId="4" fontId="0" fillId="3" borderId="1" xfId="0" quotePrefix="1" applyNumberFormat="1" applyFill="1" applyBorder="1" applyAlignment="1">
      <alignment vertical="center" wrapText="1"/>
    </xf>
    <xf numFmtId="0" fontId="6" fillId="0" borderId="2" xfId="0" applyFont="1" applyBorder="1" applyAlignment="1">
      <alignment wrapText="1"/>
    </xf>
    <xf numFmtId="0" fontId="6" fillId="0" borderId="1" xfId="0" applyFont="1" applyBorder="1" applyAlignment="1">
      <alignment wrapText="1"/>
    </xf>
    <xf numFmtId="0" fontId="6" fillId="3" borderId="1" xfId="0" applyFont="1" applyFill="1" applyBorder="1" applyAlignment="1">
      <alignment wrapText="1"/>
    </xf>
    <xf numFmtId="4" fontId="0" fillId="0" borderId="1" xfId="0" quotePrefix="1" applyNumberFormat="1" applyBorder="1" applyAlignment="1">
      <alignment vertical="center" wrapText="1"/>
    </xf>
    <xf numFmtId="0" fontId="8" fillId="0" borderId="0" xfId="0" applyFont="1" applyAlignment="1">
      <alignment horizontal="center" wrapText="1"/>
    </xf>
    <xf numFmtId="0" fontId="9" fillId="0" borderId="0" xfId="0" applyFont="1" applyAlignment="1">
      <alignment wrapText="1"/>
    </xf>
    <xf numFmtId="164" fontId="1" fillId="3" borderId="1" xfId="0" applyNumberFormat="1" applyFont="1" applyFill="1" applyBorder="1" applyAlignment="1">
      <alignment horizontal="right" vertical="center"/>
    </xf>
    <xf numFmtId="0" fontId="0" fillId="0" borderId="1" xfId="0" quotePrefix="1" applyBorder="1" applyAlignment="1">
      <alignment horizontal="center" vertical="center" wrapText="1"/>
    </xf>
    <xf numFmtId="4" fontId="0" fillId="0" borderId="1" xfId="0" quotePrefix="1" applyNumberFormat="1" applyBorder="1" applyAlignment="1">
      <alignment horizontal="center" vertical="center" wrapText="1"/>
    </xf>
    <xf numFmtId="2" fontId="0" fillId="0" borderId="0" xfId="0" applyNumberFormat="1"/>
    <xf numFmtId="0" fontId="12" fillId="0" borderId="0" xfId="0" applyFont="1" applyAlignment="1">
      <alignment wrapText="1"/>
    </xf>
    <xf numFmtId="0" fontId="11" fillId="0" borderId="1" xfId="0" applyFont="1" applyBorder="1" applyAlignment="1">
      <alignment wrapText="1"/>
    </xf>
    <xf numFmtId="0" fontId="4" fillId="0" borderId="0" xfId="0" applyFont="1" applyAlignment="1">
      <alignment horizontal="center"/>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7" fillId="0" borderId="0" xfId="0" applyFont="1" applyAlignment="1">
      <alignment horizontal="center" wrapText="1"/>
    </xf>
    <xf numFmtId="0" fontId="0" fillId="0" borderId="0" xfId="0" applyAlignment="1">
      <alignment horizontal="center" wrapText="1"/>
    </xf>
    <xf numFmtId="0" fontId="13" fillId="0" borderId="0" xfId="0" applyFont="1" applyAlignment="1">
      <alignment horizontal="center"/>
    </xf>
    <xf numFmtId="0" fontId="14" fillId="0" borderId="0" xfId="0" applyFont="1" applyAlignment="1">
      <alignment horizontal="center"/>
    </xf>
  </cellXfs>
  <cellStyles count="2">
    <cellStyle name="Обычный" xfId="0" builtinId="0"/>
    <cellStyle name="Обычный 4"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59"/>
  <sheetViews>
    <sheetView tabSelected="1" topLeftCell="B11" workbookViewId="0">
      <selection activeCell="H4" sqref="H4"/>
    </sheetView>
  </sheetViews>
  <sheetFormatPr defaultRowHeight="13.8"/>
  <cols>
    <col min="1" max="3" width="12" customWidth="1"/>
    <col min="4" max="4" width="40.6640625" customWidth="1"/>
    <col min="5" max="5" width="32.5546875" customWidth="1"/>
    <col min="6" max="6" width="40.6640625" customWidth="1"/>
    <col min="7" max="10" width="15.6640625" customWidth="1"/>
  </cols>
  <sheetData>
    <row r="1" spans="1:10">
      <c r="H1" t="s">
        <v>162</v>
      </c>
    </row>
    <row r="2" spans="1:10" ht="21.75" customHeight="1">
      <c r="H2" t="s">
        <v>163</v>
      </c>
    </row>
    <row r="3" spans="1:10" ht="28.2" customHeight="1">
      <c r="H3" s="34" t="s">
        <v>164</v>
      </c>
      <c r="I3" s="34"/>
      <c r="J3" s="34"/>
    </row>
    <row r="4" spans="1:10">
      <c r="H4" t="s">
        <v>165</v>
      </c>
    </row>
    <row r="5" spans="1:10" ht="14.4">
      <c r="B5" s="33"/>
      <c r="C5" s="33"/>
      <c r="D5" s="33"/>
      <c r="E5" s="33"/>
      <c r="F5" s="33"/>
      <c r="G5" s="33"/>
      <c r="H5" s="33"/>
      <c r="I5" s="33"/>
      <c r="J5" s="33"/>
    </row>
    <row r="6" spans="1:10" ht="15.6">
      <c r="A6" s="35" t="s">
        <v>139</v>
      </c>
      <c r="B6" s="36"/>
      <c r="C6" s="36"/>
      <c r="D6" s="36"/>
      <c r="E6" s="36"/>
      <c r="F6" s="36"/>
      <c r="G6" s="36"/>
      <c r="H6" s="36"/>
      <c r="I6" s="36"/>
      <c r="J6" s="36"/>
    </row>
    <row r="7" spans="1:10">
      <c r="A7" s="1" t="s">
        <v>0</v>
      </c>
      <c r="I7" s="26"/>
    </row>
    <row r="8" spans="1:10">
      <c r="A8" t="s">
        <v>1</v>
      </c>
      <c r="G8" s="26"/>
      <c r="J8" s="2" t="s">
        <v>2</v>
      </c>
    </row>
    <row r="9" spans="1:10">
      <c r="A9" s="30" t="s">
        <v>3</v>
      </c>
      <c r="B9" s="30" t="s">
        <v>4</v>
      </c>
      <c r="C9" s="30" t="s">
        <v>5</v>
      </c>
      <c r="D9" s="31" t="s">
        <v>6</v>
      </c>
      <c r="E9" s="31" t="s">
        <v>7</v>
      </c>
      <c r="F9" s="30" t="s">
        <v>8</v>
      </c>
      <c r="G9" s="32" t="s">
        <v>9</v>
      </c>
      <c r="H9" s="31" t="s">
        <v>10</v>
      </c>
      <c r="I9" s="31" t="s">
        <v>11</v>
      </c>
      <c r="J9" s="31"/>
    </row>
    <row r="10" spans="1:10" ht="68.099999999999994" customHeight="1">
      <c r="A10" s="31"/>
      <c r="B10" s="31"/>
      <c r="C10" s="31"/>
      <c r="D10" s="31"/>
      <c r="E10" s="31"/>
      <c r="F10" s="31"/>
      <c r="G10" s="32"/>
      <c r="H10" s="31"/>
      <c r="I10" s="3" t="s">
        <v>12</v>
      </c>
      <c r="J10" s="3" t="s">
        <v>13</v>
      </c>
    </row>
    <row r="11" spans="1:10">
      <c r="A11" s="3">
        <v>1</v>
      </c>
      <c r="B11" s="3">
        <v>2</v>
      </c>
      <c r="C11" s="3">
        <v>3</v>
      </c>
      <c r="D11" s="3">
        <v>4</v>
      </c>
      <c r="E11" s="3">
        <v>5</v>
      </c>
      <c r="F11" s="3">
        <v>6</v>
      </c>
      <c r="G11" s="4">
        <v>7</v>
      </c>
      <c r="H11" s="3">
        <v>8</v>
      </c>
      <c r="I11" s="5">
        <v>9</v>
      </c>
      <c r="J11" s="5">
        <v>10</v>
      </c>
    </row>
    <row r="12" spans="1:10">
      <c r="A12" s="6" t="s">
        <v>14</v>
      </c>
      <c r="B12" s="6" t="s">
        <v>15</v>
      </c>
      <c r="C12" s="6" t="s">
        <v>15</v>
      </c>
      <c r="D12" s="7" t="s">
        <v>16</v>
      </c>
      <c r="E12" s="7" t="s">
        <v>15</v>
      </c>
      <c r="F12" s="7" t="s">
        <v>15</v>
      </c>
      <c r="G12" s="8">
        <f>G13</f>
        <v>23890460</v>
      </c>
      <c r="H12" s="8">
        <f>H13</f>
        <v>12390460</v>
      </c>
      <c r="I12" s="8">
        <f>I13</f>
        <v>11500000</v>
      </c>
      <c r="J12" s="8">
        <f>J13</f>
        <v>11500000</v>
      </c>
    </row>
    <row r="13" spans="1:10">
      <c r="A13" s="6" t="s">
        <v>17</v>
      </c>
      <c r="B13" s="6" t="s">
        <v>15</v>
      </c>
      <c r="C13" s="6" t="s">
        <v>15</v>
      </c>
      <c r="D13" s="7" t="s">
        <v>16</v>
      </c>
      <c r="E13" s="7" t="s">
        <v>15</v>
      </c>
      <c r="F13" s="7" t="s">
        <v>15</v>
      </c>
      <c r="G13" s="8">
        <f>SUM(G14:G42)</f>
        <v>23890460</v>
      </c>
      <c r="H13" s="8">
        <f t="shared" ref="H13:J13" si="0">SUM(H14:H42)</f>
        <v>12390460</v>
      </c>
      <c r="I13" s="8">
        <f t="shared" si="0"/>
        <v>11500000</v>
      </c>
      <c r="J13" s="8">
        <f t="shared" si="0"/>
        <v>11500000</v>
      </c>
    </row>
    <row r="14" spans="1:10" ht="55.2">
      <c r="A14" s="24" t="s">
        <v>144</v>
      </c>
      <c r="B14" s="24" t="s">
        <v>145</v>
      </c>
      <c r="C14" s="25" t="s">
        <v>146</v>
      </c>
      <c r="D14" s="20" t="s">
        <v>147</v>
      </c>
      <c r="E14" s="15" t="s">
        <v>143</v>
      </c>
      <c r="F14" s="10" t="s">
        <v>148</v>
      </c>
      <c r="G14" s="8">
        <v>1703200</v>
      </c>
      <c r="H14" s="23">
        <v>1703200</v>
      </c>
      <c r="I14" s="23"/>
      <c r="J14" s="23"/>
    </row>
    <row r="15" spans="1:10" ht="78" customHeight="1">
      <c r="A15" s="15" t="s">
        <v>18</v>
      </c>
      <c r="B15" s="9" t="s">
        <v>19</v>
      </c>
      <c r="C15" s="9" t="s">
        <v>20</v>
      </c>
      <c r="D15" s="10" t="s">
        <v>21</v>
      </c>
      <c r="E15" s="15" t="s">
        <v>143</v>
      </c>
      <c r="F15" s="10" t="s">
        <v>148</v>
      </c>
      <c r="G15" s="11">
        <v>4892600</v>
      </c>
      <c r="H15" s="12">
        <v>4892600</v>
      </c>
      <c r="I15" s="12"/>
      <c r="J15" s="12"/>
    </row>
    <row r="16" spans="1:10" ht="78" customHeight="1">
      <c r="A16" s="15"/>
      <c r="B16" s="9"/>
      <c r="C16" s="9"/>
      <c r="D16" s="10"/>
      <c r="E16" s="10" t="s">
        <v>166</v>
      </c>
      <c r="F16" s="10" t="s">
        <v>26</v>
      </c>
      <c r="G16" s="11">
        <v>824660</v>
      </c>
      <c r="H16" s="12">
        <v>824660</v>
      </c>
      <c r="I16" s="12"/>
      <c r="J16" s="12"/>
    </row>
    <row r="17" spans="1:10" ht="41.4">
      <c r="A17" s="9" t="s">
        <v>22</v>
      </c>
      <c r="B17" s="9" t="s">
        <v>23</v>
      </c>
      <c r="C17" s="9" t="s">
        <v>24</v>
      </c>
      <c r="D17" s="10" t="s">
        <v>25</v>
      </c>
      <c r="E17" s="10" t="s">
        <v>166</v>
      </c>
      <c r="F17" s="10" t="s">
        <v>26</v>
      </c>
      <c r="G17" s="11">
        <v>90000</v>
      </c>
      <c r="H17" s="12">
        <v>90000</v>
      </c>
      <c r="I17" s="12">
        <v>0</v>
      </c>
      <c r="J17" s="12">
        <v>0</v>
      </c>
    </row>
    <row r="18" spans="1:10" ht="69">
      <c r="A18" s="9" t="s">
        <v>136</v>
      </c>
      <c r="B18" s="9">
        <v>2152</v>
      </c>
      <c r="C18" s="9" t="s">
        <v>137</v>
      </c>
      <c r="D18" s="20" t="s">
        <v>140</v>
      </c>
      <c r="E18" s="15" t="s">
        <v>141</v>
      </c>
      <c r="F18" s="10" t="s">
        <v>142</v>
      </c>
      <c r="G18" s="11"/>
      <c r="H18" s="12"/>
      <c r="I18" s="12"/>
      <c r="J18" s="12"/>
    </row>
    <row r="19" spans="1:10">
      <c r="A19" s="9"/>
      <c r="B19" s="9"/>
      <c r="C19" s="9"/>
      <c r="D19" s="10"/>
      <c r="E19" s="10"/>
      <c r="F19" s="10"/>
      <c r="G19" s="11"/>
      <c r="H19" s="12"/>
      <c r="I19" s="12"/>
      <c r="J19" s="12"/>
    </row>
    <row r="20" spans="1:10" ht="69">
      <c r="A20" s="9" t="s">
        <v>30</v>
      </c>
      <c r="B20" s="9" t="s">
        <v>31</v>
      </c>
      <c r="C20" s="9" t="s">
        <v>32</v>
      </c>
      <c r="D20" s="10" t="s">
        <v>33</v>
      </c>
      <c r="E20" s="10" t="s">
        <v>28</v>
      </c>
      <c r="F20" s="10" t="s">
        <v>29</v>
      </c>
      <c r="G20" s="11"/>
      <c r="H20" s="12"/>
      <c r="I20" s="12">
        <v>0</v>
      </c>
      <c r="J20" s="12">
        <v>0</v>
      </c>
    </row>
    <row r="21" spans="1:10" ht="84" customHeight="1">
      <c r="A21" s="9" t="s">
        <v>138</v>
      </c>
      <c r="B21" s="9">
        <v>3160</v>
      </c>
      <c r="C21" s="9">
        <v>1010</v>
      </c>
      <c r="D21" s="20" t="s">
        <v>157</v>
      </c>
      <c r="E21" s="10" t="s">
        <v>28</v>
      </c>
      <c r="F21" s="10" t="s">
        <v>29</v>
      </c>
      <c r="G21" s="11">
        <v>80000</v>
      </c>
      <c r="H21" s="12">
        <v>80000</v>
      </c>
      <c r="I21" s="12">
        <v>0</v>
      </c>
      <c r="J21" s="12">
        <v>0</v>
      </c>
    </row>
    <row r="22" spans="1:10" ht="55.2">
      <c r="A22" s="9" t="s">
        <v>34</v>
      </c>
      <c r="B22" s="9" t="s">
        <v>35</v>
      </c>
      <c r="C22" s="9" t="s">
        <v>36</v>
      </c>
      <c r="D22" s="10" t="s">
        <v>37</v>
      </c>
      <c r="E22" s="10" t="s">
        <v>38</v>
      </c>
      <c r="F22" s="10" t="s">
        <v>39</v>
      </c>
      <c r="G22" s="11">
        <v>50000</v>
      </c>
      <c r="H22" s="12">
        <v>50000</v>
      </c>
      <c r="I22" s="12">
        <v>0</v>
      </c>
      <c r="J22" s="12">
        <v>0</v>
      </c>
    </row>
    <row r="23" spans="1:10" ht="41.4">
      <c r="A23" s="24" t="s">
        <v>158</v>
      </c>
      <c r="B23" s="24" t="s">
        <v>159</v>
      </c>
      <c r="C23" s="25" t="s">
        <v>27</v>
      </c>
      <c r="D23" s="20" t="s">
        <v>160</v>
      </c>
      <c r="E23" s="10" t="s">
        <v>28</v>
      </c>
      <c r="F23" s="10" t="s">
        <v>29</v>
      </c>
      <c r="G23" s="11">
        <v>150000</v>
      </c>
      <c r="H23" s="12">
        <v>150000</v>
      </c>
      <c r="I23" s="12"/>
      <c r="J23" s="12"/>
    </row>
    <row r="24" spans="1:10" ht="66.75" customHeight="1">
      <c r="A24" s="9" t="s">
        <v>40</v>
      </c>
      <c r="B24" s="9" t="s">
        <v>41</v>
      </c>
      <c r="C24" s="9" t="s">
        <v>42</v>
      </c>
      <c r="D24" s="10" t="s">
        <v>43</v>
      </c>
      <c r="E24" s="10" t="s">
        <v>161</v>
      </c>
      <c r="F24" s="10" t="s">
        <v>44</v>
      </c>
      <c r="G24" s="11">
        <v>800000</v>
      </c>
      <c r="H24" s="12">
        <v>800000</v>
      </c>
      <c r="I24" s="12">
        <v>0</v>
      </c>
      <c r="J24" s="12">
        <v>0</v>
      </c>
    </row>
    <row r="25" spans="1:10" ht="69">
      <c r="A25" s="9" t="s">
        <v>45</v>
      </c>
      <c r="B25" s="9" t="s">
        <v>46</v>
      </c>
      <c r="C25" s="9" t="s">
        <v>47</v>
      </c>
      <c r="D25" s="10" t="s">
        <v>48</v>
      </c>
      <c r="E25" s="10" t="s">
        <v>49</v>
      </c>
      <c r="F25" s="10" t="s">
        <v>50</v>
      </c>
      <c r="G25" s="11">
        <v>50000</v>
      </c>
      <c r="H25" s="12">
        <v>50000</v>
      </c>
      <c r="I25" s="12">
        <v>0</v>
      </c>
      <c r="J25" s="12">
        <v>0</v>
      </c>
    </row>
    <row r="26" spans="1:10" ht="96.6">
      <c r="A26" s="9" t="s">
        <v>45</v>
      </c>
      <c r="B26" s="9" t="s">
        <v>46</v>
      </c>
      <c r="C26" s="9" t="s">
        <v>47</v>
      </c>
      <c r="D26" s="10" t="s">
        <v>48</v>
      </c>
      <c r="E26" s="10" t="s">
        <v>51</v>
      </c>
      <c r="F26" s="10" t="s">
        <v>52</v>
      </c>
      <c r="G26" s="11">
        <v>100000</v>
      </c>
      <c r="H26" s="12">
        <v>100000</v>
      </c>
      <c r="I26" s="12">
        <v>0</v>
      </c>
      <c r="J26" s="12">
        <v>0</v>
      </c>
    </row>
    <row r="27" spans="1:10" ht="69">
      <c r="A27" s="9" t="s">
        <v>53</v>
      </c>
      <c r="B27" s="9" t="s">
        <v>54</v>
      </c>
      <c r="C27" s="9" t="s">
        <v>55</v>
      </c>
      <c r="D27" s="10" t="s">
        <v>56</v>
      </c>
      <c r="E27" s="10" t="s">
        <v>57</v>
      </c>
      <c r="F27" s="10" t="s">
        <v>58</v>
      </c>
      <c r="G27" s="11">
        <v>100000</v>
      </c>
      <c r="H27" s="12">
        <v>100000</v>
      </c>
      <c r="I27" s="12">
        <v>0</v>
      </c>
      <c r="J27" s="12">
        <v>0</v>
      </c>
    </row>
    <row r="28" spans="1:10" ht="69">
      <c r="A28" s="9" t="s">
        <v>59</v>
      </c>
      <c r="B28" s="9" t="s">
        <v>60</v>
      </c>
      <c r="C28" s="9" t="s">
        <v>61</v>
      </c>
      <c r="D28" s="10" t="s">
        <v>62</v>
      </c>
      <c r="E28" s="10" t="s">
        <v>63</v>
      </c>
      <c r="F28" s="10" t="s">
        <v>64</v>
      </c>
      <c r="G28" s="11">
        <v>1950000</v>
      </c>
      <c r="H28" s="12">
        <v>1950000</v>
      </c>
      <c r="I28" s="12"/>
      <c r="J28" s="12"/>
    </row>
    <row r="29" spans="1:10" ht="69">
      <c r="A29" s="9" t="s">
        <v>59</v>
      </c>
      <c r="B29" s="9" t="s">
        <v>60</v>
      </c>
      <c r="C29" s="9" t="s">
        <v>61</v>
      </c>
      <c r="D29" s="10" t="s">
        <v>62</v>
      </c>
      <c r="E29" s="10" t="s">
        <v>65</v>
      </c>
      <c r="F29" s="10" t="s">
        <v>66</v>
      </c>
      <c r="G29" s="11">
        <v>200000</v>
      </c>
      <c r="H29" s="12">
        <v>200000</v>
      </c>
      <c r="I29" s="12">
        <v>0</v>
      </c>
      <c r="J29" s="12">
        <v>0</v>
      </c>
    </row>
    <row r="30" spans="1:10" ht="69">
      <c r="A30" s="9" t="s">
        <v>67</v>
      </c>
      <c r="B30" s="9" t="s">
        <v>68</v>
      </c>
      <c r="C30" s="9" t="s">
        <v>69</v>
      </c>
      <c r="D30" s="10" t="s">
        <v>70</v>
      </c>
      <c r="E30" s="10" t="s">
        <v>153</v>
      </c>
      <c r="F30" s="10" t="s">
        <v>71</v>
      </c>
      <c r="G30" s="11">
        <v>200000</v>
      </c>
      <c r="H30" s="12">
        <v>200000</v>
      </c>
      <c r="I30" s="12">
        <v>0</v>
      </c>
      <c r="J30" s="12">
        <v>0</v>
      </c>
    </row>
    <row r="31" spans="1:10" ht="55.2">
      <c r="A31" s="9" t="s">
        <v>72</v>
      </c>
      <c r="B31" s="9" t="s">
        <v>73</v>
      </c>
      <c r="C31" s="9" t="s">
        <v>69</v>
      </c>
      <c r="D31" s="10" t="s">
        <v>74</v>
      </c>
      <c r="E31" s="10" t="s">
        <v>75</v>
      </c>
      <c r="F31" s="10" t="s">
        <v>76</v>
      </c>
      <c r="G31" s="11">
        <v>100000</v>
      </c>
      <c r="H31" s="12">
        <v>100000</v>
      </c>
      <c r="I31" s="12">
        <v>0</v>
      </c>
      <c r="J31" s="12">
        <v>0</v>
      </c>
    </row>
    <row r="32" spans="1:10" ht="41.4">
      <c r="A32" s="24" t="s">
        <v>149</v>
      </c>
      <c r="B32" s="24" t="s">
        <v>150</v>
      </c>
      <c r="C32" s="25" t="s">
        <v>79</v>
      </c>
      <c r="D32" s="20" t="s">
        <v>151</v>
      </c>
      <c r="E32" s="10" t="s">
        <v>81</v>
      </c>
      <c r="F32" s="10" t="s">
        <v>82</v>
      </c>
      <c r="G32" s="11">
        <v>2874300</v>
      </c>
      <c r="H32" s="12"/>
      <c r="I32" s="12">
        <v>2874300</v>
      </c>
      <c r="J32" s="12">
        <v>2874300</v>
      </c>
    </row>
    <row r="33" spans="1:10" ht="41.4">
      <c r="A33" s="9" t="s">
        <v>77</v>
      </c>
      <c r="B33" s="9" t="s">
        <v>78</v>
      </c>
      <c r="C33" s="9" t="s">
        <v>79</v>
      </c>
      <c r="D33" s="10" t="s">
        <v>80</v>
      </c>
      <c r="E33" s="10" t="s">
        <v>81</v>
      </c>
      <c r="F33" s="10" t="s">
        <v>82</v>
      </c>
      <c r="G33" s="11">
        <v>6625700</v>
      </c>
      <c r="H33" s="12">
        <v>0</v>
      </c>
      <c r="I33" s="12">
        <v>6625700</v>
      </c>
      <c r="J33" s="12">
        <v>6625700</v>
      </c>
    </row>
    <row r="34" spans="1:10" ht="55.2">
      <c r="A34" s="9" t="s">
        <v>83</v>
      </c>
      <c r="B34" s="9" t="s">
        <v>84</v>
      </c>
      <c r="C34" s="9" t="s">
        <v>79</v>
      </c>
      <c r="D34" s="10" t="s">
        <v>85</v>
      </c>
      <c r="E34" s="10" t="s">
        <v>75</v>
      </c>
      <c r="F34" s="10" t="s">
        <v>86</v>
      </c>
      <c r="G34" s="11"/>
      <c r="H34" s="12"/>
      <c r="I34" s="12">
        <v>0</v>
      </c>
      <c r="J34" s="12">
        <v>0</v>
      </c>
    </row>
    <row r="35" spans="1:10" ht="55.2">
      <c r="A35" s="9" t="s">
        <v>87</v>
      </c>
      <c r="B35" s="9" t="s">
        <v>88</v>
      </c>
      <c r="C35" s="9" t="s">
        <v>79</v>
      </c>
      <c r="D35" s="10" t="s">
        <v>89</v>
      </c>
      <c r="E35" s="10" t="s">
        <v>75</v>
      </c>
      <c r="F35" s="10" t="s">
        <v>86</v>
      </c>
      <c r="G35" s="11">
        <v>2000000</v>
      </c>
      <c r="H35" s="12"/>
      <c r="I35" s="12">
        <v>2000000</v>
      </c>
      <c r="J35" s="12">
        <v>2000000</v>
      </c>
    </row>
    <row r="36" spans="1:10" ht="41.4">
      <c r="A36" s="9" t="s">
        <v>90</v>
      </c>
      <c r="B36" s="9" t="s">
        <v>91</v>
      </c>
      <c r="C36" s="9" t="s">
        <v>92</v>
      </c>
      <c r="D36" s="10" t="s">
        <v>93</v>
      </c>
      <c r="E36" s="10" t="s">
        <v>81</v>
      </c>
      <c r="F36" s="10" t="s">
        <v>82</v>
      </c>
      <c r="G36" s="11"/>
      <c r="H36" s="12"/>
      <c r="I36" s="12">
        <v>0</v>
      </c>
      <c r="J36" s="12">
        <v>0</v>
      </c>
    </row>
    <row r="37" spans="1:10" ht="55.2">
      <c r="A37" s="24" t="s">
        <v>154</v>
      </c>
      <c r="B37" s="24" t="s">
        <v>155</v>
      </c>
      <c r="C37" s="25" t="s">
        <v>92</v>
      </c>
      <c r="D37" s="20" t="s">
        <v>156</v>
      </c>
      <c r="E37" s="10" t="s">
        <v>75</v>
      </c>
      <c r="F37" s="10" t="s">
        <v>86</v>
      </c>
      <c r="G37" s="11"/>
      <c r="H37" s="12"/>
      <c r="I37" s="12"/>
      <c r="J37" s="12"/>
    </row>
    <row r="38" spans="1:10" ht="69">
      <c r="A38" s="9" t="s">
        <v>94</v>
      </c>
      <c r="B38" s="9" t="s">
        <v>95</v>
      </c>
      <c r="C38" s="9" t="s">
        <v>92</v>
      </c>
      <c r="D38" s="10" t="s">
        <v>96</v>
      </c>
      <c r="E38" s="10" t="s">
        <v>65</v>
      </c>
      <c r="F38" s="10" t="s">
        <v>66</v>
      </c>
      <c r="G38" s="11"/>
      <c r="H38" s="12">
        <v>0</v>
      </c>
      <c r="I38" s="12"/>
      <c r="J38" s="12"/>
    </row>
    <row r="39" spans="1:10" ht="82.8">
      <c r="A39" s="9" t="s">
        <v>97</v>
      </c>
      <c r="B39" s="9" t="s">
        <v>98</v>
      </c>
      <c r="C39" s="9" t="s">
        <v>99</v>
      </c>
      <c r="D39" s="10" t="s">
        <v>100</v>
      </c>
      <c r="E39" s="10" t="s">
        <v>101</v>
      </c>
      <c r="F39" s="10" t="s">
        <v>102</v>
      </c>
      <c r="G39" s="11">
        <v>50000</v>
      </c>
      <c r="H39" s="12">
        <v>50000</v>
      </c>
      <c r="I39" s="12">
        <v>0</v>
      </c>
      <c r="J39" s="12">
        <v>0</v>
      </c>
    </row>
    <row r="40" spans="1:10" ht="110.4">
      <c r="A40" s="9" t="s">
        <v>103</v>
      </c>
      <c r="B40" s="9" t="s">
        <v>104</v>
      </c>
      <c r="C40" s="9" t="s">
        <v>105</v>
      </c>
      <c r="D40" s="10" t="s">
        <v>106</v>
      </c>
      <c r="E40" s="10" t="s">
        <v>107</v>
      </c>
      <c r="F40" s="10" t="s">
        <v>108</v>
      </c>
      <c r="G40" s="11">
        <v>50000</v>
      </c>
      <c r="H40" s="12">
        <v>50000</v>
      </c>
      <c r="I40" s="12">
        <v>0</v>
      </c>
      <c r="J40" s="12">
        <v>0</v>
      </c>
    </row>
    <row r="41" spans="1:10" ht="55.2">
      <c r="A41" s="9" t="s">
        <v>109</v>
      </c>
      <c r="B41" s="9" t="s">
        <v>110</v>
      </c>
      <c r="C41" s="9" t="s">
        <v>105</v>
      </c>
      <c r="D41" s="10" t="s">
        <v>111</v>
      </c>
      <c r="E41" s="10" t="s">
        <v>112</v>
      </c>
      <c r="F41" s="10" t="s">
        <v>113</v>
      </c>
      <c r="G41" s="11">
        <v>1000000</v>
      </c>
      <c r="H41" s="12">
        <v>1000000</v>
      </c>
      <c r="I41" s="12"/>
      <c r="J41" s="12"/>
    </row>
    <row r="42" spans="1:10" ht="55.2">
      <c r="A42" s="9" t="s">
        <v>114</v>
      </c>
      <c r="B42" s="9" t="s">
        <v>115</v>
      </c>
      <c r="C42" s="9" t="s">
        <v>116</v>
      </c>
      <c r="D42" s="10" t="s">
        <v>117</v>
      </c>
      <c r="E42" s="10" t="s">
        <v>75</v>
      </c>
      <c r="F42" s="10" t="s">
        <v>76</v>
      </c>
      <c r="G42" s="11"/>
      <c r="H42" s="12"/>
      <c r="I42" s="12"/>
      <c r="J42" s="12">
        <v>0</v>
      </c>
    </row>
    <row r="43" spans="1:10" ht="27.6">
      <c r="A43" s="6" t="s">
        <v>118</v>
      </c>
      <c r="B43" s="6" t="s">
        <v>15</v>
      </c>
      <c r="C43" s="6" t="s">
        <v>15</v>
      </c>
      <c r="D43" s="7" t="s">
        <v>119</v>
      </c>
      <c r="E43" s="7" t="s">
        <v>15</v>
      </c>
      <c r="F43" s="7" t="s">
        <v>15</v>
      </c>
      <c r="G43" s="8">
        <f>G44</f>
        <v>1500000</v>
      </c>
      <c r="H43" s="8">
        <f>H44</f>
        <v>1500000</v>
      </c>
      <c r="I43" s="8">
        <f>I44</f>
        <v>0</v>
      </c>
      <c r="J43" s="8">
        <f>J44</f>
        <v>0</v>
      </c>
    </row>
    <row r="44" spans="1:10" ht="27.6">
      <c r="A44" s="6" t="s">
        <v>120</v>
      </c>
      <c r="B44" s="6" t="s">
        <v>15</v>
      </c>
      <c r="C44" s="6" t="s">
        <v>15</v>
      </c>
      <c r="D44" s="7" t="s">
        <v>119</v>
      </c>
      <c r="E44" s="7" t="s">
        <v>15</v>
      </c>
      <c r="F44" s="7" t="s">
        <v>15</v>
      </c>
      <c r="G44" s="8">
        <f>G45+G46+G47+G48+G49+G50+G51+G54+G55+G52+G53</f>
        <v>1500000</v>
      </c>
      <c r="H44" s="8">
        <f>H45+H46+H47+H48+H49+H50+H51+H54+H55+H52+H53</f>
        <v>1500000</v>
      </c>
      <c r="I44" s="8">
        <f>I45+I46+I47+I48+I49+I50+I51+I54+I55+I52+I53</f>
        <v>0</v>
      </c>
      <c r="J44" s="8">
        <f>J45+J46+J47+J48+J49+J50+J51+J54+J55+J52+J53</f>
        <v>0</v>
      </c>
    </row>
    <row r="45" spans="1:10" ht="69">
      <c r="A45" s="9" t="s">
        <v>121</v>
      </c>
      <c r="B45" s="9" t="s">
        <v>122</v>
      </c>
      <c r="C45" s="9" t="s">
        <v>123</v>
      </c>
      <c r="D45" s="10" t="s">
        <v>124</v>
      </c>
      <c r="E45" s="9" t="s">
        <v>152</v>
      </c>
      <c r="F45" s="10" t="s">
        <v>125</v>
      </c>
      <c r="G45" s="11">
        <v>850000</v>
      </c>
      <c r="H45" s="12">
        <v>850000</v>
      </c>
      <c r="I45" s="12">
        <v>0</v>
      </c>
      <c r="J45" s="12">
        <v>0</v>
      </c>
    </row>
    <row r="46" spans="1:10" ht="27.6">
      <c r="A46" s="9">
        <v>3719770</v>
      </c>
      <c r="B46" s="9">
        <v>9770</v>
      </c>
      <c r="C46" s="9" t="s">
        <v>130</v>
      </c>
      <c r="D46" s="10" t="s">
        <v>124</v>
      </c>
      <c r="E46" s="9" t="s">
        <v>131</v>
      </c>
      <c r="F46" s="10" t="s">
        <v>132</v>
      </c>
      <c r="G46" s="11">
        <v>50000</v>
      </c>
      <c r="H46" s="12">
        <v>50000</v>
      </c>
      <c r="I46" s="12"/>
      <c r="J46" s="12"/>
    </row>
    <row r="47" spans="1:10" ht="110.4">
      <c r="A47" s="9">
        <v>3719770</v>
      </c>
      <c r="B47" s="9" t="s">
        <v>122</v>
      </c>
      <c r="C47" s="9" t="s">
        <v>123</v>
      </c>
      <c r="D47" s="10" t="s">
        <v>124</v>
      </c>
      <c r="E47" s="9" t="s">
        <v>167</v>
      </c>
      <c r="F47" s="10" t="s">
        <v>125</v>
      </c>
      <c r="G47" s="11">
        <v>100000</v>
      </c>
      <c r="H47" s="12">
        <v>100000</v>
      </c>
      <c r="I47" s="12"/>
      <c r="J47" s="12"/>
    </row>
    <row r="48" spans="1:10" ht="58.8" customHeight="1">
      <c r="A48" s="9">
        <v>3719800</v>
      </c>
      <c r="B48" s="15">
        <v>9800</v>
      </c>
      <c r="C48" s="15" t="s">
        <v>133</v>
      </c>
      <c r="D48" s="16" t="s">
        <v>134</v>
      </c>
      <c r="E48" s="18" t="s">
        <v>135</v>
      </c>
      <c r="F48" s="9" t="s">
        <v>102</v>
      </c>
      <c r="G48" s="11">
        <v>500000</v>
      </c>
      <c r="H48" s="12">
        <v>500000</v>
      </c>
      <c r="I48" s="12"/>
      <c r="J48" s="12"/>
    </row>
    <row r="49" spans="1:10" ht="0.6" hidden="1" customHeight="1">
      <c r="A49" s="9">
        <v>3719800</v>
      </c>
      <c r="B49" s="15"/>
      <c r="C49" s="15"/>
      <c r="D49" s="16"/>
      <c r="E49" s="17"/>
      <c r="F49" s="9"/>
      <c r="G49" s="11"/>
      <c r="H49" s="12"/>
      <c r="I49" s="12"/>
      <c r="J49" s="12"/>
    </row>
    <row r="50" spans="1:10" hidden="1">
      <c r="A50" s="9">
        <v>3719800</v>
      </c>
      <c r="B50" s="15"/>
      <c r="C50" s="15"/>
      <c r="D50" s="16"/>
      <c r="E50" s="19"/>
      <c r="F50" s="22"/>
      <c r="G50" s="11"/>
      <c r="H50" s="12"/>
      <c r="I50" s="12"/>
      <c r="J50" s="12"/>
    </row>
    <row r="51" spans="1:10" hidden="1">
      <c r="A51" s="9">
        <v>3719800</v>
      </c>
      <c r="B51" s="15"/>
      <c r="C51" s="15"/>
      <c r="D51" s="16"/>
      <c r="E51" s="19"/>
      <c r="F51" s="15"/>
      <c r="G51" s="11"/>
      <c r="H51" s="12"/>
      <c r="I51" s="12"/>
      <c r="J51" s="12"/>
    </row>
    <row r="52" spans="1:10" ht="64.2" hidden="1" customHeight="1">
      <c r="A52" s="9">
        <v>3719800</v>
      </c>
      <c r="B52" s="15"/>
      <c r="C52" s="15"/>
      <c r="D52" s="16"/>
      <c r="E52" s="28"/>
      <c r="F52" s="15"/>
      <c r="G52" s="11"/>
      <c r="H52" s="12"/>
      <c r="I52" s="12"/>
      <c r="J52" s="12"/>
    </row>
    <row r="53" spans="1:10" ht="54.6" hidden="1" customHeight="1">
      <c r="A53" s="9">
        <v>3719800</v>
      </c>
      <c r="B53" s="15"/>
      <c r="C53" s="15"/>
      <c r="D53" s="16"/>
      <c r="E53" s="27"/>
      <c r="F53" s="15"/>
      <c r="G53" s="11"/>
      <c r="H53" s="12"/>
      <c r="I53" s="12"/>
      <c r="J53" s="12"/>
    </row>
    <row r="54" spans="1:10" ht="72" hidden="1" customHeight="1">
      <c r="A54" s="9"/>
      <c r="B54" s="15"/>
      <c r="C54" s="15"/>
      <c r="D54" s="16"/>
      <c r="E54" s="19"/>
      <c r="F54" s="15"/>
      <c r="G54" s="11"/>
      <c r="H54" s="12"/>
      <c r="I54" s="12"/>
      <c r="J54" s="12"/>
    </row>
    <row r="55" spans="1:10" hidden="1">
      <c r="A55" s="9"/>
      <c r="B55" s="15"/>
      <c r="C55" s="15"/>
      <c r="D55" s="16"/>
      <c r="E55" s="21"/>
      <c r="F55" s="15"/>
      <c r="G55" s="11"/>
      <c r="H55" s="12"/>
      <c r="I55" s="12"/>
      <c r="J55" s="12"/>
    </row>
    <row r="56" spans="1:10">
      <c r="A56" s="13" t="s">
        <v>127</v>
      </c>
      <c r="B56" s="13" t="s">
        <v>127</v>
      </c>
      <c r="C56" s="13" t="s">
        <v>127</v>
      </c>
      <c r="D56" s="14" t="s">
        <v>126</v>
      </c>
      <c r="E56" s="14" t="s">
        <v>127</v>
      </c>
      <c r="F56" s="14" t="s">
        <v>127</v>
      </c>
      <c r="G56" s="8">
        <f>G43+G12</f>
        <v>25390460</v>
      </c>
      <c r="H56" s="8">
        <f>H43+H12</f>
        <v>13890460</v>
      </c>
      <c r="I56" s="8">
        <f>I43+I12</f>
        <v>11500000</v>
      </c>
      <c r="J56" s="8">
        <f>J43+J12</f>
        <v>11500000</v>
      </c>
    </row>
    <row r="58" spans="1:10">
      <c r="A58" s="29"/>
      <c r="B58" s="29"/>
      <c r="C58" s="29"/>
      <c r="D58" s="29"/>
      <c r="E58" s="29"/>
      <c r="F58" s="29"/>
      <c r="G58" s="29"/>
      <c r="H58" s="29"/>
      <c r="I58" s="29"/>
      <c r="J58" s="29"/>
    </row>
    <row r="59" spans="1:10">
      <c r="A59" t="s">
        <v>128</v>
      </c>
      <c r="C59" t="s">
        <v>129</v>
      </c>
    </row>
  </sheetData>
  <mergeCells count="13">
    <mergeCell ref="A58:J58"/>
    <mergeCell ref="H3:J3"/>
    <mergeCell ref="A9:A10"/>
    <mergeCell ref="B9:B10"/>
    <mergeCell ref="C9:C10"/>
    <mergeCell ref="D9:D10"/>
    <mergeCell ref="E9:E10"/>
    <mergeCell ref="F9:F10"/>
    <mergeCell ref="G9:G10"/>
    <mergeCell ref="H9:H10"/>
    <mergeCell ref="I9:J9"/>
    <mergeCell ref="B5:J5"/>
    <mergeCell ref="A6:J6"/>
  </mergeCells>
  <phoneticPr fontId="10" type="noConversion"/>
  <pageMargins left="0.19685039370078741" right="0.19685039370078741" top="0.39370078740157483" bottom="0.19685039370078741" header="0" footer="0"/>
  <pageSetup paperSize="9" scale="75" fitToHeight="50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yushchuk</dc:creator>
  <cp:lastModifiedBy>yushchuk</cp:lastModifiedBy>
  <cp:lastPrinted>2023-11-17T10:24:19Z</cp:lastPrinted>
  <dcterms:created xsi:type="dcterms:W3CDTF">2023-01-24T06:57:31Z</dcterms:created>
  <dcterms:modified xsi:type="dcterms:W3CDTF">2023-11-27T22:17:23Z</dcterms:modified>
</cp:coreProperties>
</file>