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2024 бюджет\РІШЕННЯ\березень\"/>
    </mc:Choice>
  </mc:AlternateContent>
  <xr:revisionPtr revIDLastSave="0" documentId="13_ncr:1_{BE94668D-D9B1-438F-A4CB-7B224C17FE09}"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2" i="1" s="1"/>
  <c r="H13" i="1"/>
  <c r="G25" i="1"/>
  <c r="H12" i="1"/>
  <c r="I13" i="1"/>
  <c r="J13" i="1"/>
  <c r="J12" i="1" s="1"/>
  <c r="I12" i="1"/>
  <c r="G42" i="1"/>
  <c r="I38" i="1"/>
  <c r="I37" i="1" s="1"/>
  <c r="J38" i="1"/>
  <c r="J37" i="1" s="1"/>
  <c r="H38" i="1"/>
  <c r="H37" i="1" s="1"/>
  <c r="J45" i="1" l="1"/>
  <c r="H45" i="1"/>
  <c r="G38" i="1"/>
  <c r="G37" i="1" s="1"/>
  <c r="G45" i="1" s="1"/>
  <c r="I45" i="1"/>
</calcChain>
</file>

<file path=xl/sharedStrings.xml><?xml version="1.0" encoding="utf-8"?>
<sst xmlns="http://schemas.openxmlformats.org/spreadsheetml/2006/main" count="209" uniqueCount="161">
  <si>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</si>
  <si>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</si>
  <si>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</si>
  <si>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</si>
  <si>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</si>
  <si>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</si>
  <si>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</si>
  <si>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</si>
  <si>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</si>
  <si>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</si>
  <si>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</si>
  <si>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</si>
  <si>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</si>
  <si>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</si>
  <si>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</si>
  <si>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</si>
  <si>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</si>
  <si>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</si>
  <si>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</si>
  <si>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</si>
  <si>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</si>
  <si>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</si>
  <si>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</si>
  <si>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</si>
  <si>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</si>
  <si>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</si>
  <si>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</si>
  <si>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</si>
  <si>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</si>
  <si>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</si>
  <si>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</si>
  <si>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</si>
  <si>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</si>
  <si>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</si>
  <si>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</si>
  <si>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</si>
  <si>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</si>
  <si>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</si>
  <si>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</si>
  <si>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</si>
  <si>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</si>
  <si>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</si>
  <si>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</si>
  <si>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</si>
  <si>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</si>
  <si>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</si>
  <si>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</si>
  <si>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</si>
  <si>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</si>
  <si>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</si>
  <si>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</si>
  <si>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</si>
  <si>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</si>
  <si>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</si>
  <si>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</si>
  <si>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</si>
  <si>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</si>
  <si>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</si>
  <si>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</si>
  <si>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</si>
  <si>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</si>
  <si>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</si>
  <si>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</si>
  <si>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</si>
  <si>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</si>
  <si>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</si>
  <si>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</si>
  <si>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</si>
  <si>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</si>
  <si>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</si>
  <si>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</si>
  <si>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</si>
  <si>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</si>
  <si>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</si>
  <si>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</si>
  <si>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</si>
  <si>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</si>
  <si>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</si>
  <si>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</si>
  <si>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</si>
  <si>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</si>
  <si>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</si>
  <si>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</si>
  <si>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</si>
  <si>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</si>
  <si>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</si>
  <si>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</si>
  <si>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</si>
  <si>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</si>
  <si>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</si>
  <si>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</si>
  <si>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</si>
  <si>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</si>
  <si>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</si>
  <si>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</si>
  <si>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</si>
  <si>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</si>
  <si>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</si>
  <si>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</si>
  <si>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</si>
  <si>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</si>
  <si>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</si>
  <si>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</si>
  <si>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</si>
  <si>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</si>
  <si>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</si>
  <si>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</si>
  <si>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</si>
  <si>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</si>
  <si>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</si>
  <si>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</si>
  <si>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</si>
  <si>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</si>
  <si>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</si>
  <si>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</si>
  <si>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</si>
  <si>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</si>
  <si>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</si>
  <si>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</si>
  <si>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</si>
  <si>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</si>
  <si>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</si>
  <si>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</si>
  <si>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</si>
  <si>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</si>
  <si>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</si>
  <si>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</si>
  <si>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</si>
  <si>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</si>
  <si>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</si>
  <si>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</si>
  <si>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</si>
  <si>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</si>
  <si>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</si>
  <si>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</si>
  <si>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</si>
  <si>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</si>
  <si>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</si>
  <si>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</si>
  <si>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</si>
  <si>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</si>
  <si>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</si>
  <si>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</si>
  <si>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- 100 000 грн., енергоносіі - 350 000грн.) </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</si>
  <si>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</si>
  <si>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</si>
  <si>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</si>
  <si>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</si>
  <si>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</si>
  <si>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</si>
  <si>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</si>
  <si>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</si>
  <si>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</si>
  <si>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</si>
  <si>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</si>
  <si>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рішення Вишнівської сільської ради від 23.07.2021 року №8/14</t>
  </si>
  <si>
    <t>Додаток 5</t>
  </si>
  <si>
    <t>від "25" березня  2024 року №47/9</t>
  </si>
  <si>
    <t>0113035</t>
  </si>
  <si>
    <t>3035</t>
  </si>
  <si>
    <t>Компенсаційні виплати за пільговий проїзд окремих категорій громадян на залізничному транспорті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</si>
</sst>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12"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9"/>
      <color indexed="63"/>
      <name val="Times New Roman"/>
      <family val="1"/>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rgb="FF000000"/>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5" fillId="0" borderId="0" xfId="0" applyFont="1" applyAlignment="1">
      <alignment horizontal="center" wrapText="1"/>
    </xf>
    <xf numFmtId="0" fontId="0" fillId="0" borderId="1" xfId="0" quotePrefix="1" applyBorder="1" applyAlignment="1">
      <alignment horizontal="center" vertical="center" wrapText="1"/>
    </xf>
    <xf numFmtId="0" fontId="11" fillId="0" borderId="0" xfId="0" applyFont="1" applyAlignment="1">
      <alignment horizontal="center" wrapText="1"/>
    </xf>
    <xf numFmtId="0" fontId="7" fillId="0" borderId="0" xfId="1" applyFont="1" applyAlignment="1">
      <alignment horizontal="center" wrapText="1"/>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xf>
    <xf numFmtId="0" fontId="10" fillId="0" borderId="0" xfId="0" applyFont="1" applyAlignment="1">
      <alignment horizontal="center"/>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cellXfs>
  <cellStyles count="2">
    <cellStyle name="Звичайний" xfId="0" builtinId="0"/>
    <cellStyle name="Обычный 4" xfId="1" xr:uid="{448ED3D1-3A60-426A-9544-4AE50DC97C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102" zoomScaleNormal="102" workbookViewId="0">
      <selection activeCell="G14" sqref="G14"/>
    </sheetView>
  </sheetViews>
  <sheetFormatPr defaultRowHeight="12.75" x14ac:dyDescent="0.2"/>
  <cols>
    <col min="1" max="3" width="12" customWidth="1"/>
    <col min="4" max="6" width="40.7109375" customWidth="1"/>
    <col min="7" max="10" width="15.7109375" customWidth="1"/>
  </cols>
  <sheetData>
    <row r="1" spans="1:10" x14ac:dyDescent="0.2">
      <c r="H1" t="s">
        <v>156</v>
      </c>
    </row>
    <row r="2" spans="1:10" x14ac:dyDescent="0.2">
      <c r="H2" t="s">
        <v>134</v>
      </c>
    </row>
    <row r="3" spans="1:10" ht="51.75" customHeight="1" x14ac:dyDescent="0.25">
      <c r="H3" s="21" t="s">
        <v>148</v>
      </c>
      <c r="I3" s="21"/>
      <c r="J3" s="21"/>
    </row>
    <row r="4" spans="1:10" x14ac:dyDescent="0.2">
      <c r="H4" t="s">
        <v>157</v>
      </c>
    </row>
    <row r="5" spans="1:10" ht="21" customHeight="1" x14ac:dyDescent="0.2">
      <c r="B5" s="26" t="s">
        <v>149</v>
      </c>
      <c r="C5" s="26"/>
      <c r="D5" s="26"/>
      <c r="E5" s="26"/>
      <c r="F5" s="26"/>
      <c r="G5" s="26"/>
      <c r="H5" s="26"/>
      <c r="I5" s="26"/>
      <c r="J5" s="26"/>
    </row>
    <row r="6" spans="1:10" ht="18" customHeight="1" x14ac:dyDescent="0.25">
      <c r="A6" s="27" t="s">
        <v>135</v>
      </c>
      <c r="B6" s="28"/>
      <c r="C6" s="28"/>
      <c r="D6" s="28"/>
      <c r="E6" s="28"/>
      <c r="F6" s="28"/>
      <c r="G6" s="28"/>
      <c r="H6" s="28"/>
      <c r="I6" s="28"/>
      <c r="J6" s="28"/>
    </row>
    <row r="7" spans="1:10" x14ac:dyDescent="0.2">
      <c r="A7" s="1" t="s">
        <v>0</v>
      </c>
    </row>
    <row r="8" spans="1:10" x14ac:dyDescent="0.2">
      <c r="A8" t="s">
        <v>1</v>
      </c>
      <c r="J8" s="2" t="s">
        <v>2</v>
      </c>
    </row>
    <row r="9" spans="1:10" x14ac:dyDescent="0.2">
      <c r="A9" s="23" t="s">
        <v>3</v>
      </c>
      <c r="B9" s="23" t="s">
        <v>4</v>
      </c>
      <c r="C9" s="23" t="s">
        <v>5</v>
      </c>
      <c r="D9" s="24" t="s">
        <v>6</v>
      </c>
      <c r="E9" s="24" t="s">
        <v>7</v>
      </c>
      <c r="F9" s="23" t="s">
        <v>8</v>
      </c>
      <c r="G9" s="25" t="s">
        <v>9</v>
      </c>
      <c r="H9" s="24" t="s">
        <v>10</v>
      </c>
      <c r="I9" s="24" t="s">
        <v>11</v>
      </c>
      <c r="J9" s="24"/>
    </row>
    <row r="10" spans="1:10" ht="68.099999999999994" customHeight="1" x14ac:dyDescent="0.2">
      <c r="A10" s="24"/>
      <c r="B10" s="24"/>
      <c r="C10" s="24"/>
      <c r="D10" s="24"/>
      <c r="E10" s="24"/>
      <c r="F10" s="24"/>
      <c r="G10" s="25"/>
      <c r="H10" s="24"/>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25282990</v>
      </c>
      <c r="H12" s="8">
        <f t="shared" ref="H12:J12" si="0">H13</f>
        <v>13995500</v>
      </c>
      <c r="I12" s="8">
        <f t="shared" si="0"/>
        <v>11287490</v>
      </c>
      <c r="J12" s="8">
        <f t="shared" si="0"/>
        <v>11240490</v>
      </c>
    </row>
    <row r="13" spans="1:10" x14ac:dyDescent="0.2">
      <c r="A13" s="6" t="s">
        <v>17</v>
      </c>
      <c r="B13" s="6" t="s">
        <v>15</v>
      </c>
      <c r="C13" s="6" t="s">
        <v>15</v>
      </c>
      <c r="D13" s="7" t="s">
        <v>16</v>
      </c>
      <c r="E13" s="7" t="s">
        <v>15</v>
      </c>
      <c r="F13" s="7" t="s">
        <v>15</v>
      </c>
      <c r="G13" s="8">
        <f>G14+G15+G16+G18+G19+G20+G21+G22+G23+G24+G25+G26+G27+G28+G29+G30+G31+G32+G33+G34+G35+G36+G17</f>
        <v>25282990</v>
      </c>
      <c r="H13" s="8">
        <f>H14+H15+H16+H18+H19+H20+H21+H22+H23+H24+H25+H26+H27+H28+H29+H30+H31+H32+H33+H34+H35+H36+H17</f>
        <v>13995500</v>
      </c>
      <c r="I13" s="8">
        <f t="shared" ref="H13:J13" si="1">I14+I15+I16+I18+I19+I20+I21+I22+I23+I24+I25+I26+I27+I28+I29+I30+I31+I32+I33+I34+I35+I36</f>
        <v>11287490</v>
      </c>
      <c r="J13" s="8">
        <f t="shared" si="1"/>
        <v>11240490</v>
      </c>
    </row>
    <row r="14" spans="1:10" ht="38.25" x14ac:dyDescent="0.2">
      <c r="A14" s="3" t="s">
        <v>18</v>
      </c>
      <c r="B14" s="3" t="s">
        <v>19</v>
      </c>
      <c r="C14" s="3" t="s">
        <v>20</v>
      </c>
      <c r="D14" s="10" t="s">
        <v>21</v>
      </c>
      <c r="E14" s="10" t="s">
        <v>22</v>
      </c>
      <c r="F14" s="10" t="s">
        <v>23</v>
      </c>
      <c r="G14" s="11">
        <v>1713200</v>
      </c>
      <c r="H14" s="12">
        <v>1713200</v>
      </c>
      <c r="I14" s="12">
        <v>0</v>
      </c>
      <c r="J14" s="12">
        <v>0</v>
      </c>
    </row>
    <row r="15" spans="1:10" ht="38.25" x14ac:dyDescent="0.2">
      <c r="A15" s="3" t="s">
        <v>24</v>
      </c>
      <c r="B15" s="3" t="s">
        <v>25</v>
      </c>
      <c r="C15" s="3" t="s">
        <v>26</v>
      </c>
      <c r="D15" s="10" t="s">
        <v>27</v>
      </c>
      <c r="E15" s="10" t="s">
        <v>28</v>
      </c>
      <c r="F15" s="10" t="s">
        <v>29</v>
      </c>
      <c r="G15" s="11">
        <v>5747300</v>
      </c>
      <c r="H15" s="12">
        <v>5747300</v>
      </c>
      <c r="I15" s="12">
        <v>0</v>
      </c>
      <c r="J15" s="12">
        <v>0</v>
      </c>
    </row>
    <row r="16" spans="1:10" ht="25.5" x14ac:dyDescent="0.2">
      <c r="A16" s="3" t="s">
        <v>30</v>
      </c>
      <c r="B16" s="3" t="s">
        <v>31</v>
      </c>
      <c r="C16" s="3" t="s">
        <v>32</v>
      </c>
      <c r="D16" s="10" t="s">
        <v>33</v>
      </c>
      <c r="E16" s="10" t="s">
        <v>34</v>
      </c>
      <c r="F16" s="10" t="s">
        <v>23</v>
      </c>
      <c r="G16" s="11">
        <v>90000</v>
      </c>
      <c r="H16" s="12">
        <v>90000</v>
      </c>
      <c r="I16" s="12">
        <v>0</v>
      </c>
      <c r="J16" s="12">
        <v>0</v>
      </c>
    </row>
    <row r="17" spans="1:10" ht="38.25" x14ac:dyDescent="0.2">
      <c r="A17" s="19" t="s">
        <v>158</v>
      </c>
      <c r="B17" s="19" t="s">
        <v>159</v>
      </c>
      <c r="C17" s="29" t="s">
        <v>48</v>
      </c>
      <c r="D17" s="30" t="s">
        <v>160</v>
      </c>
      <c r="E17" s="10" t="s">
        <v>38</v>
      </c>
      <c r="F17" s="10" t="s">
        <v>39</v>
      </c>
      <c r="G17" s="11">
        <v>5000</v>
      </c>
      <c r="H17" s="12">
        <v>5000</v>
      </c>
      <c r="I17" s="12"/>
      <c r="J17" s="12"/>
    </row>
    <row r="18" spans="1:10" ht="76.5" x14ac:dyDescent="0.2">
      <c r="A18" s="3" t="s">
        <v>35</v>
      </c>
      <c r="B18" s="3" t="s">
        <v>36</v>
      </c>
      <c r="C18" s="3" t="s">
        <v>19</v>
      </c>
      <c r="D18" s="10" t="s">
        <v>37</v>
      </c>
      <c r="E18" s="10" t="s">
        <v>38</v>
      </c>
      <c r="F18" s="10" t="s">
        <v>39</v>
      </c>
      <c r="G18" s="11">
        <v>80000</v>
      </c>
      <c r="H18" s="12">
        <v>80000</v>
      </c>
      <c r="I18" s="12">
        <v>0</v>
      </c>
      <c r="J18" s="12">
        <v>0</v>
      </c>
    </row>
    <row r="19" spans="1:10" ht="51" x14ac:dyDescent="0.2">
      <c r="A19" s="3" t="s">
        <v>40</v>
      </c>
      <c r="B19" s="3" t="s">
        <v>41</v>
      </c>
      <c r="C19" s="3" t="s">
        <v>42</v>
      </c>
      <c r="D19" s="10" t="s">
        <v>43</v>
      </c>
      <c r="E19" s="10" t="s">
        <v>44</v>
      </c>
      <c r="F19" s="10" t="s">
        <v>45</v>
      </c>
      <c r="G19" s="11">
        <v>50000</v>
      </c>
      <c r="H19" s="12">
        <v>50000</v>
      </c>
      <c r="I19" s="12">
        <v>0</v>
      </c>
      <c r="J19" s="12">
        <v>0</v>
      </c>
    </row>
    <row r="20" spans="1:10" ht="38.25" x14ac:dyDescent="0.2">
      <c r="A20" s="3" t="s">
        <v>46</v>
      </c>
      <c r="B20" s="3" t="s">
        <v>47</v>
      </c>
      <c r="C20" s="3" t="s">
        <v>48</v>
      </c>
      <c r="D20" s="10" t="s">
        <v>49</v>
      </c>
      <c r="E20" s="10" t="s">
        <v>50</v>
      </c>
      <c r="F20" s="10" t="s">
        <v>39</v>
      </c>
      <c r="G20" s="11">
        <v>150000</v>
      </c>
      <c r="H20" s="12">
        <v>150000</v>
      </c>
      <c r="I20" s="12">
        <v>0</v>
      </c>
      <c r="J20" s="12">
        <v>0</v>
      </c>
    </row>
    <row r="21" spans="1:10" ht="38.25" x14ac:dyDescent="0.2">
      <c r="A21" s="3" t="s">
        <v>51</v>
      </c>
      <c r="B21" s="3" t="s">
        <v>52</v>
      </c>
      <c r="C21" s="3" t="s">
        <v>53</v>
      </c>
      <c r="D21" s="10" t="s">
        <v>54</v>
      </c>
      <c r="E21" s="10" t="s">
        <v>55</v>
      </c>
      <c r="F21" s="10" t="s">
        <v>39</v>
      </c>
      <c r="G21" s="11">
        <v>2000000</v>
      </c>
      <c r="H21" s="12">
        <v>2000000</v>
      </c>
      <c r="I21" s="12">
        <v>0</v>
      </c>
      <c r="J21" s="12">
        <v>0</v>
      </c>
    </row>
    <row r="22" spans="1:10" ht="89.25" x14ac:dyDescent="0.2">
      <c r="A22" s="3" t="s">
        <v>56</v>
      </c>
      <c r="B22" s="3" t="s">
        <v>57</v>
      </c>
      <c r="C22" s="3" t="s">
        <v>58</v>
      </c>
      <c r="D22" s="10" t="s">
        <v>59</v>
      </c>
      <c r="E22" s="10" t="s">
        <v>60</v>
      </c>
      <c r="F22" s="10" t="s">
        <v>61</v>
      </c>
      <c r="G22" s="11">
        <v>100000</v>
      </c>
      <c r="H22" s="12">
        <v>100000</v>
      </c>
      <c r="I22" s="12">
        <v>0</v>
      </c>
      <c r="J22" s="12">
        <v>0</v>
      </c>
    </row>
    <row r="23" spans="1:10" ht="51" x14ac:dyDescent="0.2">
      <c r="A23" s="3" t="s">
        <v>56</v>
      </c>
      <c r="B23" s="3" t="s">
        <v>57</v>
      </c>
      <c r="C23" s="3" t="s">
        <v>58</v>
      </c>
      <c r="D23" s="10" t="s">
        <v>59</v>
      </c>
      <c r="E23" s="10" t="s">
        <v>62</v>
      </c>
      <c r="F23" s="10" t="s">
        <v>63</v>
      </c>
      <c r="G23" s="11">
        <v>50000</v>
      </c>
      <c r="H23" s="12">
        <v>50000</v>
      </c>
      <c r="I23" s="12">
        <v>0</v>
      </c>
      <c r="J23" s="12">
        <v>0</v>
      </c>
    </row>
    <row r="24" spans="1:10" ht="51" x14ac:dyDescent="0.2">
      <c r="A24" s="3" t="s">
        <v>64</v>
      </c>
      <c r="B24" s="3" t="s">
        <v>65</v>
      </c>
      <c r="C24" s="3" t="s">
        <v>66</v>
      </c>
      <c r="D24" s="10" t="s">
        <v>67</v>
      </c>
      <c r="E24" s="10" t="s">
        <v>68</v>
      </c>
      <c r="F24" s="10" t="s">
        <v>69</v>
      </c>
      <c r="G24" s="11">
        <v>100000</v>
      </c>
      <c r="H24" s="12">
        <v>100000</v>
      </c>
      <c r="I24" s="12">
        <v>0</v>
      </c>
      <c r="J24" s="12">
        <v>0</v>
      </c>
    </row>
    <row r="25" spans="1:10" ht="51" x14ac:dyDescent="0.2">
      <c r="A25" s="3" t="s">
        <v>70</v>
      </c>
      <c r="B25" s="3" t="s">
        <v>71</v>
      </c>
      <c r="C25" s="3" t="s">
        <v>72</v>
      </c>
      <c r="D25" s="10" t="s">
        <v>73</v>
      </c>
      <c r="E25" s="10" t="s">
        <v>74</v>
      </c>
      <c r="F25" s="10" t="s">
        <v>75</v>
      </c>
      <c r="G25" s="11">
        <f>H25+I25</f>
        <v>4175000</v>
      </c>
      <c r="H25" s="12">
        <v>1950000</v>
      </c>
      <c r="I25" s="12">
        <v>2225000</v>
      </c>
      <c r="J25" s="12">
        <v>2200000</v>
      </c>
    </row>
    <row r="26" spans="1:10" ht="51" x14ac:dyDescent="0.2">
      <c r="A26" s="3" t="s">
        <v>70</v>
      </c>
      <c r="B26" s="3" t="s">
        <v>71</v>
      </c>
      <c r="C26" s="3" t="s">
        <v>72</v>
      </c>
      <c r="D26" s="10" t="s">
        <v>73</v>
      </c>
      <c r="E26" s="10" t="s">
        <v>76</v>
      </c>
      <c r="F26" s="10" t="s">
        <v>77</v>
      </c>
      <c r="G26" s="11">
        <v>200000</v>
      </c>
      <c r="H26" s="12">
        <v>200000</v>
      </c>
      <c r="I26" s="12">
        <v>0</v>
      </c>
      <c r="J26" s="12">
        <v>0</v>
      </c>
    </row>
    <row r="27" spans="1:10" ht="51" x14ac:dyDescent="0.2">
      <c r="A27" s="3" t="s">
        <v>78</v>
      </c>
      <c r="B27" s="3" t="s">
        <v>79</v>
      </c>
      <c r="C27" s="3" t="s">
        <v>80</v>
      </c>
      <c r="D27" s="10" t="s">
        <v>81</v>
      </c>
      <c r="E27" s="10" t="s">
        <v>82</v>
      </c>
      <c r="F27" s="10" t="s">
        <v>83</v>
      </c>
      <c r="G27" s="11">
        <v>200000</v>
      </c>
      <c r="H27" s="12">
        <v>200000</v>
      </c>
      <c r="I27" s="12">
        <v>0</v>
      </c>
      <c r="J27" s="12">
        <v>0</v>
      </c>
    </row>
    <row r="28" spans="1:10" ht="38.25" x14ac:dyDescent="0.2">
      <c r="A28" s="3" t="s">
        <v>84</v>
      </c>
      <c r="B28" s="3" t="s">
        <v>85</v>
      </c>
      <c r="C28" s="3" t="s">
        <v>80</v>
      </c>
      <c r="D28" s="10" t="s">
        <v>86</v>
      </c>
      <c r="E28" s="10" t="s">
        <v>87</v>
      </c>
      <c r="F28" s="10" t="s">
        <v>88</v>
      </c>
      <c r="G28" s="11">
        <v>360000</v>
      </c>
      <c r="H28" s="12">
        <v>360000</v>
      </c>
      <c r="I28" s="12">
        <v>0</v>
      </c>
      <c r="J28" s="12">
        <v>0</v>
      </c>
    </row>
    <row r="29" spans="1:10" ht="25.5" x14ac:dyDescent="0.2">
      <c r="A29" s="3" t="s">
        <v>89</v>
      </c>
      <c r="B29" s="3" t="s">
        <v>90</v>
      </c>
      <c r="C29" s="3" t="s">
        <v>91</v>
      </c>
      <c r="D29" s="10" t="s">
        <v>92</v>
      </c>
      <c r="E29" s="10" t="s">
        <v>93</v>
      </c>
      <c r="F29" s="10" t="s">
        <v>94</v>
      </c>
      <c r="G29" s="11">
        <v>3500000</v>
      </c>
      <c r="H29" s="12">
        <v>0</v>
      </c>
      <c r="I29" s="12">
        <v>3500000</v>
      </c>
      <c r="J29" s="12">
        <v>3500000</v>
      </c>
    </row>
    <row r="30" spans="1:10" ht="25.5" x14ac:dyDescent="0.2">
      <c r="A30" s="3" t="s">
        <v>95</v>
      </c>
      <c r="B30" s="3" t="s">
        <v>96</v>
      </c>
      <c r="C30" s="3" t="s">
        <v>91</v>
      </c>
      <c r="D30" s="10" t="s">
        <v>97</v>
      </c>
      <c r="E30" s="10" t="s">
        <v>93</v>
      </c>
      <c r="F30" s="10" t="s">
        <v>98</v>
      </c>
      <c r="G30" s="11">
        <v>3040490</v>
      </c>
      <c r="H30" s="12">
        <v>0</v>
      </c>
      <c r="I30" s="12">
        <v>3040490</v>
      </c>
      <c r="J30" s="12">
        <v>3040490</v>
      </c>
    </row>
    <row r="31" spans="1:10" ht="38.25" x14ac:dyDescent="0.2">
      <c r="A31" s="3" t="s">
        <v>99</v>
      </c>
      <c r="B31" s="3" t="s">
        <v>100</v>
      </c>
      <c r="C31" s="3" t="s">
        <v>91</v>
      </c>
      <c r="D31" s="10" t="s">
        <v>101</v>
      </c>
      <c r="E31" s="10" t="s">
        <v>87</v>
      </c>
      <c r="F31" s="10" t="s">
        <v>102</v>
      </c>
      <c r="G31" s="11">
        <v>2000000</v>
      </c>
      <c r="H31" s="12">
        <v>0</v>
      </c>
      <c r="I31" s="12">
        <v>2000000</v>
      </c>
      <c r="J31" s="12">
        <v>2000000</v>
      </c>
    </row>
    <row r="32" spans="1:10" ht="25.5" x14ac:dyDescent="0.2">
      <c r="A32" s="3" t="s">
        <v>103</v>
      </c>
      <c r="B32" s="3" t="s">
        <v>104</v>
      </c>
      <c r="C32" s="3" t="s">
        <v>105</v>
      </c>
      <c r="D32" s="10" t="s">
        <v>106</v>
      </c>
      <c r="E32" s="10" t="s">
        <v>107</v>
      </c>
      <c r="F32" s="10" t="s">
        <v>94</v>
      </c>
      <c r="G32" s="11">
        <v>100000</v>
      </c>
      <c r="H32" s="12">
        <v>100000</v>
      </c>
      <c r="I32" s="12">
        <v>0</v>
      </c>
      <c r="J32" s="12">
        <v>0</v>
      </c>
    </row>
    <row r="33" spans="1:10" ht="51" x14ac:dyDescent="0.2">
      <c r="A33" s="3" t="s">
        <v>108</v>
      </c>
      <c r="B33" s="3" t="s">
        <v>109</v>
      </c>
      <c r="C33" s="3" t="s">
        <v>110</v>
      </c>
      <c r="D33" s="10" t="s">
        <v>111</v>
      </c>
      <c r="E33" s="10" t="s">
        <v>112</v>
      </c>
      <c r="F33" s="10" t="s">
        <v>113</v>
      </c>
      <c r="G33" s="11">
        <v>50000</v>
      </c>
      <c r="H33" s="12">
        <v>50000</v>
      </c>
      <c r="I33" s="12">
        <v>0</v>
      </c>
      <c r="J33" s="12">
        <v>0</v>
      </c>
    </row>
    <row r="34" spans="1:10" ht="102" x14ac:dyDescent="0.2">
      <c r="A34" s="3" t="s">
        <v>114</v>
      </c>
      <c r="B34" s="3" t="s">
        <v>115</v>
      </c>
      <c r="C34" s="3" t="s">
        <v>116</v>
      </c>
      <c r="D34" s="10" t="s">
        <v>117</v>
      </c>
      <c r="E34" s="10" t="s">
        <v>118</v>
      </c>
      <c r="F34" s="10" t="s">
        <v>119</v>
      </c>
      <c r="G34" s="11">
        <v>50000</v>
      </c>
      <c r="H34" s="12">
        <v>50000</v>
      </c>
      <c r="I34" s="12">
        <v>0</v>
      </c>
      <c r="J34" s="12">
        <v>0</v>
      </c>
    </row>
    <row r="35" spans="1:10" ht="38.25" x14ac:dyDescent="0.2">
      <c r="A35" s="3" t="s">
        <v>120</v>
      </c>
      <c r="B35" s="3" t="s">
        <v>121</v>
      </c>
      <c r="C35" s="3" t="s">
        <v>116</v>
      </c>
      <c r="D35" s="10" t="s">
        <v>122</v>
      </c>
      <c r="E35" s="10" t="s">
        <v>123</v>
      </c>
      <c r="F35" s="10" t="s">
        <v>124</v>
      </c>
      <c r="G35" s="11">
        <v>1500000</v>
      </c>
      <c r="H35" s="12">
        <v>1000000</v>
      </c>
      <c r="I35" s="12">
        <v>500000</v>
      </c>
      <c r="J35" s="12">
        <v>500000</v>
      </c>
    </row>
    <row r="36" spans="1:10" ht="45" x14ac:dyDescent="0.25">
      <c r="A36" s="19" t="s">
        <v>150</v>
      </c>
      <c r="B36" s="19" t="s">
        <v>151</v>
      </c>
      <c r="C36" s="19" t="s">
        <v>152</v>
      </c>
      <c r="D36" s="10" t="s">
        <v>153</v>
      </c>
      <c r="E36" s="20" t="s">
        <v>154</v>
      </c>
      <c r="F36" s="10" t="s">
        <v>155</v>
      </c>
      <c r="G36" s="11">
        <v>22000</v>
      </c>
      <c r="H36" s="12"/>
      <c r="I36" s="12">
        <v>22000</v>
      </c>
      <c r="J36" s="12"/>
    </row>
    <row r="37" spans="1:10" ht="25.5" x14ac:dyDescent="0.2">
      <c r="A37" s="6" t="s">
        <v>125</v>
      </c>
      <c r="B37" s="6" t="s">
        <v>15</v>
      </c>
      <c r="C37" s="6" t="s">
        <v>15</v>
      </c>
      <c r="D37" s="7" t="s">
        <v>126</v>
      </c>
      <c r="E37" s="7" t="s">
        <v>15</v>
      </c>
      <c r="F37" s="7" t="s">
        <v>15</v>
      </c>
      <c r="G37" s="8">
        <f>G38</f>
        <v>6339000</v>
      </c>
      <c r="H37" s="9">
        <f>H38</f>
        <v>4379000</v>
      </c>
      <c r="I37" s="9">
        <f t="shared" ref="I37:J37" si="2">I38</f>
        <v>1960000</v>
      </c>
      <c r="J37" s="9">
        <f t="shared" si="2"/>
        <v>1960000</v>
      </c>
    </row>
    <row r="38" spans="1:10" ht="25.5" x14ac:dyDescent="0.2">
      <c r="A38" s="6" t="s">
        <v>127</v>
      </c>
      <c r="B38" s="6" t="s">
        <v>15</v>
      </c>
      <c r="C38" s="6" t="s">
        <v>15</v>
      </c>
      <c r="D38" s="7" t="s">
        <v>126</v>
      </c>
      <c r="E38" s="7" t="s">
        <v>15</v>
      </c>
      <c r="F38" s="7" t="s">
        <v>15</v>
      </c>
      <c r="G38" s="8">
        <f>G39+G40+G41+G42</f>
        <v>6339000</v>
      </c>
      <c r="H38" s="9">
        <f>H39+H40+H41+H42</f>
        <v>4379000</v>
      </c>
      <c r="I38" s="9">
        <f t="shared" ref="I38:J38" si="3">I39+I40+I41+I42</f>
        <v>1960000</v>
      </c>
      <c r="J38" s="9">
        <f t="shared" si="3"/>
        <v>1960000</v>
      </c>
    </row>
    <row r="39" spans="1:10" ht="51" x14ac:dyDescent="0.2">
      <c r="A39" s="15" t="s">
        <v>128</v>
      </c>
      <c r="B39" s="15" t="s">
        <v>129</v>
      </c>
      <c r="C39" s="15" t="s">
        <v>130</v>
      </c>
      <c r="D39" s="10" t="s">
        <v>131</v>
      </c>
      <c r="E39" s="15" t="s">
        <v>136</v>
      </c>
      <c r="F39" s="10" t="s">
        <v>137</v>
      </c>
      <c r="G39" s="11">
        <v>1350000</v>
      </c>
      <c r="H39" s="12">
        <v>1350000</v>
      </c>
      <c r="I39" s="9"/>
      <c r="J39" s="9"/>
    </row>
    <row r="40" spans="1:10" ht="25.5" x14ac:dyDescent="0.2">
      <c r="A40" s="15">
        <v>3719770</v>
      </c>
      <c r="B40" s="15">
        <v>9770</v>
      </c>
      <c r="C40" s="15" t="s">
        <v>138</v>
      </c>
      <c r="D40" s="10" t="s">
        <v>131</v>
      </c>
      <c r="E40" s="15" t="s">
        <v>139</v>
      </c>
      <c r="F40" s="10" t="s">
        <v>140</v>
      </c>
      <c r="G40" s="11">
        <v>50000</v>
      </c>
      <c r="H40" s="12">
        <v>50000</v>
      </c>
      <c r="I40" s="9"/>
      <c r="J40" s="9"/>
    </row>
    <row r="41" spans="1:10" ht="89.25" x14ac:dyDescent="0.2">
      <c r="A41" s="15">
        <v>3719770</v>
      </c>
      <c r="B41" s="15" t="s">
        <v>129</v>
      </c>
      <c r="C41" s="15" t="s">
        <v>130</v>
      </c>
      <c r="D41" s="10" t="s">
        <v>131</v>
      </c>
      <c r="E41" s="15" t="s">
        <v>143</v>
      </c>
      <c r="F41" s="10" t="s">
        <v>137</v>
      </c>
      <c r="G41" s="11">
        <v>550000</v>
      </c>
      <c r="H41" s="12">
        <v>550000</v>
      </c>
      <c r="I41" s="9"/>
      <c r="J41" s="9"/>
    </row>
    <row r="42" spans="1:10" ht="38.25" x14ac:dyDescent="0.2">
      <c r="A42" s="15">
        <v>3719800</v>
      </c>
      <c r="B42" s="16">
        <v>9800</v>
      </c>
      <c r="C42" s="16" t="s">
        <v>144</v>
      </c>
      <c r="D42" s="17" t="s">
        <v>145</v>
      </c>
      <c r="E42" s="18" t="s">
        <v>146</v>
      </c>
      <c r="F42" s="16" t="s">
        <v>147</v>
      </c>
      <c r="G42" s="11">
        <f>H42+I42</f>
        <v>4389000</v>
      </c>
      <c r="H42" s="12">
        <v>2429000</v>
      </c>
      <c r="I42" s="9">
        <v>1960000</v>
      </c>
      <c r="J42" s="9">
        <v>1960000</v>
      </c>
    </row>
    <row r="43" spans="1:10" hidden="1" x14ac:dyDescent="0.2">
      <c r="A43" s="15"/>
      <c r="B43" s="15"/>
      <c r="C43" s="15"/>
      <c r="D43" s="10"/>
      <c r="E43" s="15"/>
      <c r="F43" s="10"/>
      <c r="G43" s="11"/>
      <c r="H43" s="12"/>
      <c r="I43" s="9"/>
      <c r="J43" s="9"/>
    </row>
    <row r="44" spans="1:10" hidden="1" x14ac:dyDescent="0.2">
      <c r="A44" s="3"/>
      <c r="B44" s="3"/>
      <c r="C44" s="3"/>
      <c r="D44" s="10"/>
      <c r="E44" s="10"/>
      <c r="F44" s="10"/>
      <c r="G44" s="11"/>
      <c r="H44" s="12"/>
      <c r="I44" s="12"/>
      <c r="J44" s="12"/>
    </row>
    <row r="45" spans="1:10" x14ac:dyDescent="0.2">
      <c r="A45" s="13" t="s">
        <v>133</v>
      </c>
      <c r="B45" s="13" t="s">
        <v>133</v>
      </c>
      <c r="C45" s="13" t="s">
        <v>133</v>
      </c>
      <c r="D45" s="14" t="s">
        <v>132</v>
      </c>
      <c r="E45" s="14" t="s">
        <v>133</v>
      </c>
      <c r="F45" s="14" t="s">
        <v>133</v>
      </c>
      <c r="G45" s="8">
        <f>G12+G37</f>
        <v>31621990</v>
      </c>
      <c r="H45" s="8">
        <f t="shared" ref="H45:J45" si="4">H12+H37</f>
        <v>18374500</v>
      </c>
      <c r="I45" s="8">
        <f t="shared" si="4"/>
        <v>13247490</v>
      </c>
      <c r="J45" s="8">
        <f t="shared" si="4"/>
        <v>13200490</v>
      </c>
    </row>
    <row r="47" spans="1:10" x14ac:dyDescent="0.2">
      <c r="A47" s="22"/>
      <c r="B47" s="22"/>
      <c r="C47" s="22"/>
      <c r="D47" s="22"/>
      <c r="E47" s="22"/>
      <c r="F47" s="22"/>
      <c r="G47" s="22"/>
      <c r="H47" s="22"/>
      <c r="I47" s="22"/>
      <c r="J47" s="22"/>
    </row>
    <row r="48" spans="1:10" x14ac:dyDescent="0.2">
      <c r="D48" t="s">
        <v>141</v>
      </c>
      <c r="E48" t="s">
        <v>142</v>
      </c>
    </row>
  </sheetData>
  <mergeCells count="13">
    <mergeCell ref="H3:J3"/>
    <mergeCell ref="A47:J47"/>
    <mergeCell ref="A9:A10"/>
    <mergeCell ref="B9:B10"/>
    <mergeCell ref="C9:C10"/>
    <mergeCell ref="D9:D10"/>
    <mergeCell ref="E9:E10"/>
    <mergeCell ref="F9:F10"/>
    <mergeCell ref="G9:G10"/>
    <mergeCell ref="H9:H10"/>
    <mergeCell ref="I9:J9"/>
    <mergeCell ref="B5:J5"/>
    <mergeCell ref="A6:J6"/>
  </mergeCells>
  <pageMargins left="0.196850393700787" right="0.196850393700787" top="0.39370078740157499" bottom="0.196850393700787" header="0" footer="0"/>
  <pageSetup paperSize="9" scale="72"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2024-03-27T09:49:45Z</cp:lastPrinted>
  <dcterms:created xsi:type="dcterms:W3CDTF">2023-12-25T16:26:27Z</dcterms:created>
  <dcterms:modified xsi:type="dcterms:W3CDTF">2024-03-27T10:02:21Z</dcterms:modified>
</cp:coreProperties>
</file>