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ішення 2024\листопад\"/>
    </mc:Choice>
  </mc:AlternateContent>
  <xr:revisionPtr revIDLastSave="0" documentId="13_ncr:1_{29653270-AAE3-4B85-B333-24627891E71D}" xr6:coauthVersionLast="47" xr6:coauthVersionMax="47" xr10:uidLastSave="{00000000-0000-0000-0000-000000000000}"/>
  <bookViews>
    <workbookView xWindow="-120" yWindow="-120" windowWidth="29040" windowHeight="15840" xr2:uid="{674EC5D0-2D2D-48BE-933A-BA581634B497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9" i="1"/>
  <c r="D41" i="1"/>
  <c r="D45" i="1"/>
  <c r="D46" i="1"/>
  <c r="D20" i="1" l="1"/>
  <c r="D25" i="1" s="1"/>
  <c r="D49" i="1"/>
  <c r="D26" i="1"/>
  <c r="D34" i="1"/>
  <c r="D60" i="1"/>
  <c r="D24" i="1" l="1"/>
  <c r="D32" i="1"/>
</calcChain>
</file>

<file path=xl/sharedStrings.xml><?xml version="1.0" encoding="utf-8"?>
<sst xmlns="http://schemas.openxmlformats.org/spreadsheetml/2006/main" count="91" uniqueCount="60">
  <si>
    <t>0351800000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</si>
  <si>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</si>
  <si>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</si>
  <si>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</si>
  <si>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</si>
  <si>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</si>
  <si>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</si>
  <si>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</si>
  <si>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9900000000</t>
  </si>
  <si>
    <t>Державний бюджет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</si>
  <si>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</si>
  <si>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</si>
  <si>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</si>
  <si>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</si>
  <si>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</si>
  <si>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</si>
  <si>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</si>
  <si>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</si>
  <si>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</si>
  <si>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</si>
  <si>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</si>
  <si>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</si>
  <si>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</si>
  <si>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0352700000</t>
  </si>
  <si>
    <t>Бюджет Рівненської сільської територіальної громади</t>
  </si>
  <si>
    <t>0352900000</t>
  </si>
  <si>
    <t>Бюджет Любомльської міської територіальної громади</t>
  </si>
  <si>
    <t>ІІ. Трансферти із спеціального фонду бюджету</t>
  </si>
  <si>
    <t>до рішення Вишнівської сільської ради</t>
  </si>
  <si>
    <t xml:space="preserve">Секретар ради </t>
  </si>
  <si>
    <t>Тетяна Вегера</t>
  </si>
  <si>
    <t>Проведення оплати  за надані послуги для дітей, які навчаються у Любомльській музичній школі</t>
  </si>
  <si>
    <t>Проведення оплати   за надані послуги для дітей в інклюзивно-ресурсному центрі</t>
  </si>
  <si>
    <t>Проведення оплати за надані послуги для жителів громади трудовим архівом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</si>
  <si>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</t>
  </si>
  <si>
    <t xml:space="preserve">в т.ч.  Придбання пільгових медикаментів для жителів громади комунальним підприємством центром первинної медико-санітарної допомоги </t>
  </si>
  <si>
    <t>Освітня субвенція з державного бюджету місцевим бюджетам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</si>
  <si>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</si>
  <si>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№5 до рішення сільської ради "Про бюджет Вишнівської сільської територіальної громади на 2024 рік"</t>
  </si>
  <si>
    <t>Міжбюджетні трансферти на 2024 рік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</si>
  <si>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</si>
  <si>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</si>
  <si>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Програми фінансової підтримки Збройних сил України та інших військових формувань  на 2023 – 2024 роки</t>
  </si>
  <si>
    <t>. 03100000000</t>
  </si>
  <si>
    <t>Додаток 4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</si>
  <si>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</si>
  <si>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</si>
  <si>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Покращення матеріально-технічної бази у Руденському психоневрологічному інтернаті</t>
  </si>
  <si>
    <t xml:space="preserve">Обласний бюджет Волинської області </t>
  </si>
  <si>
    <t xml:space="preserve"> Руденському психоневрологічному інтернаті на закупівлю спеціалізованої добавки для підопічної Грібіннік А.С.</t>
  </si>
  <si>
    <t>На реалізацію заходів програми розвитку та підтримки первинної та вторинної медичної допомоги на території Вишнівської сільської ради на 2022-2025 роки (в тому числі на заробітну плату працівників стоматкабінету у с.Вишнів - 285 000 гривень, 35 000 - медикаменти,)., на енергоносіі - 750 000 гривень.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</si>
  <si>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</si>
  <si>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</si>
  <si>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до обласного бюджету на виконання ремонтних робіт в межах експлуатаційного утримання (О 031065 Висоцьк-Терехи-Замлиння-Штунь-Радехів,  О 031066/Т-03-02/ - Пустинка-Мосир-Микитичі, С 031007 /М-07/- Римачі-Бережці-Приріччя)</t>
  </si>
  <si>
    <t>Програми підтримки органів виконавчої влади  з питань соціального захисту Ковельського району на 2024 рік</t>
  </si>
  <si>
    <t>Бюджет Калинівської селищної територіальної громади</t>
  </si>
  <si>
    <t>від " 28  " листопада  2024 року №55 /7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</si>
  <si>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</si>
  <si>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Субвенція з місцевого бюджету на фінансове забезпечення будівництва, реконструкції, ремонту і утримання автомобільних доріг загального   </t>
  </si>
  <si>
    <t xml:space="preserve">Співфінансування на модернізацію їдальні (харчоблоку) Волинського обласного ліцею з посиленою військово-фізичною  підготовкою імені Героїв Небесної сотні за адресою: вул. Володимирська, 137, м. Ковель Ковельського району Волинської області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</si>
</sst>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17" x14ac:knownFonts="1"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2" fontId="4" fillId="0" borderId="3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5" fontId="0" fillId="0" borderId="0" xfId="0" applyNumberFormat="1"/>
    <xf numFmtId="0" fontId="0" fillId="0" borderId="5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 wrapText="1"/>
    </xf>
    <xf numFmtId="164" fontId="0" fillId="4" borderId="2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1" fillId="0" borderId="3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7" fillId="0" borderId="0" xfId="1" applyFont="1" applyAlignment="1">
      <alignment wrapText="1"/>
    </xf>
    <xf numFmtId="0" fontId="9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4" fillId="0" borderId="0" xfId="0" applyFont="1" applyAlignment="1">
      <alignment horizontal="right"/>
    </xf>
    <xf numFmtId="0" fontId="15" fillId="0" borderId="2" xfId="0" applyFont="1" applyBorder="1" applyAlignment="1">
      <alignment horizontal="centerContinuous" vertical="top"/>
    </xf>
    <xf numFmtId="0" fontId="15" fillId="0" borderId="2" xfId="0" applyFont="1" applyBorder="1" applyAlignment="1">
      <alignment horizontal="centerContinuous" vertical="center"/>
    </xf>
    <xf numFmtId="164" fontId="15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Звичайний" xfId="0" builtinId="0"/>
    <cellStyle name="Обычный 4" xfId="1" xr:uid="{239DFDA5-3721-4ABB-84B8-68AFC10241C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D590-9328-4C58-A1F9-720210A618AE}">
  <dimension ref="A1:F63"/>
  <sheetViews>
    <sheetView tabSelected="1" topLeftCell="B1" zoomScale="85" zoomScaleNormal="85" workbookViewId="0">
      <selection activeCell="H25" sqref="H25"/>
    </sheetView>
  </sheetViews>
  <sheetFormatPr defaultRowHeight="12.75" x14ac:dyDescent="0.2"/>
  <cols>
    <col min="1" max="1" width="15.140625" customWidth="1"/>
    <col min="2" max="2" width="16.85546875" customWidth="1"/>
    <col min="3" max="3" width="94" customWidth="1"/>
    <col min="4" max="4" width="26.42578125" customWidth="1"/>
    <col min="5" max="5" width="13.5703125" customWidth="1"/>
    <col min="6" max="6" width="11.7109375" bestFit="1" customWidth="1"/>
  </cols>
  <sheetData>
    <row r="1" spans="1:5" ht="15.75" x14ac:dyDescent="0.25">
      <c r="C1" s="63" t="s">
        <v>44</v>
      </c>
      <c r="D1" s="64"/>
    </row>
    <row r="2" spans="1:5" ht="28.5" customHeight="1" x14ac:dyDescent="0.3">
      <c r="B2" s="50"/>
      <c r="C2" s="1"/>
      <c r="D2" s="56" t="s">
        <v>28</v>
      </c>
      <c r="E2" s="1"/>
    </row>
    <row r="3" spans="1:5" ht="110.25" customHeight="1" x14ac:dyDescent="0.25">
      <c r="C3" s="34"/>
      <c r="D3" s="52" t="s">
        <v>37</v>
      </c>
      <c r="E3" s="52"/>
    </row>
    <row r="4" spans="1:5" ht="42.75" customHeight="1" x14ac:dyDescent="0.25">
      <c r="C4" s="1"/>
      <c r="D4" s="53" t="s">
        <v>56</v>
      </c>
    </row>
    <row r="5" spans="1:5" ht="36.75" customHeight="1" x14ac:dyDescent="0.2">
      <c r="C5" s="42" t="s">
        <v>38</v>
      </c>
    </row>
    <row r="6" spans="1:5" x14ac:dyDescent="0.2">
      <c r="A6" s="65" t="s">
        <v>39</v>
      </c>
      <c r="B6" s="66"/>
      <c r="C6" s="66"/>
      <c r="D6" s="66"/>
    </row>
    <row r="7" spans="1:5" x14ac:dyDescent="0.2">
      <c r="A7" s="67" t="s">
        <v>0</v>
      </c>
      <c r="B7" s="66"/>
      <c r="C7" s="66"/>
      <c r="D7" s="66"/>
    </row>
    <row r="8" spans="1:5" x14ac:dyDescent="0.2">
      <c r="A8" s="66" t="s">
        <v>1</v>
      </c>
      <c r="B8" s="66"/>
      <c r="C8" s="66"/>
      <c r="D8" s="66"/>
    </row>
    <row r="9" spans="1:5" ht="21.95" customHeight="1" x14ac:dyDescent="0.25">
      <c r="A9" s="51" t="s">
        <v>2</v>
      </c>
    </row>
    <row r="10" spans="1:5" x14ac:dyDescent="0.2">
      <c r="D10" s="1" t="s">
        <v>3</v>
      </c>
    </row>
    <row r="11" spans="1:5" ht="53.25" customHeight="1" x14ac:dyDescent="0.2">
      <c r="A11" s="5" t="s">
        <v>4</v>
      </c>
      <c r="B11" s="71" t="s">
        <v>5</v>
      </c>
      <c r="C11" s="72"/>
      <c r="D11" s="6" t="s">
        <v>6</v>
      </c>
    </row>
    <row r="12" spans="1:5" x14ac:dyDescent="0.2">
      <c r="A12" s="2">
        <v>1</v>
      </c>
      <c r="B12" s="73">
        <v>2</v>
      </c>
      <c r="C12" s="74"/>
      <c r="D12" s="7">
        <v>3</v>
      </c>
    </row>
    <row r="13" spans="1:5" x14ac:dyDescent="0.2">
      <c r="A13" s="75" t="s">
        <v>7</v>
      </c>
      <c r="B13" s="75"/>
      <c r="C13" s="75"/>
      <c r="D13" s="75"/>
    </row>
    <row r="14" spans="1:5" x14ac:dyDescent="0.2">
      <c r="A14" s="54">
        <v>41033300</v>
      </c>
      <c r="B14" s="77" t="s">
        <v>51</v>
      </c>
      <c r="C14" s="78"/>
      <c r="D14" s="55">
        <v>849900</v>
      </c>
    </row>
    <row r="15" spans="1:5" x14ac:dyDescent="0.2">
      <c r="A15" s="14">
        <v>41033900</v>
      </c>
      <c r="B15" s="16"/>
      <c r="C15" s="40" t="s">
        <v>36</v>
      </c>
      <c r="D15" s="41">
        <v>41846700</v>
      </c>
    </row>
    <row r="16" spans="1:5" ht="26.25" customHeight="1" x14ac:dyDescent="0.2">
      <c r="A16" s="8">
        <v>41051200</v>
      </c>
      <c r="B16" s="68" t="s">
        <v>45</v>
      </c>
      <c r="C16" s="69"/>
      <c r="D16" s="41">
        <v>67173</v>
      </c>
    </row>
    <row r="17" spans="1:4" ht="26.25" customHeight="1" x14ac:dyDescent="0.2">
      <c r="A17" s="8">
        <v>41051400</v>
      </c>
      <c r="B17" s="68" t="s">
        <v>52</v>
      </c>
      <c r="C17" s="69"/>
      <c r="D17" s="41">
        <v>721454</v>
      </c>
    </row>
    <row r="18" spans="1:4" x14ac:dyDescent="0.2">
      <c r="A18" s="8">
        <v>41053900</v>
      </c>
      <c r="B18" s="12"/>
      <c r="C18" s="46" t="s">
        <v>22</v>
      </c>
      <c r="D18" s="41">
        <v>20064</v>
      </c>
    </row>
    <row r="19" spans="1:4" ht="44.25" customHeight="1" x14ac:dyDescent="0.2">
      <c r="A19" s="8">
        <v>41059300</v>
      </c>
      <c r="B19" s="68" t="s">
        <v>57</v>
      </c>
      <c r="C19" s="69"/>
      <c r="D19" s="41">
        <v>61430</v>
      </c>
    </row>
    <row r="20" spans="1:4" x14ac:dyDescent="0.2">
      <c r="A20" s="8" t="s">
        <v>8</v>
      </c>
      <c r="B20" s="12" t="s">
        <v>9</v>
      </c>
      <c r="C20" s="13"/>
      <c r="D20" s="41">
        <f>D15+D16+D18+D14+D17+D19</f>
        <v>43566721</v>
      </c>
    </row>
    <row r="21" spans="1:4" x14ac:dyDescent="0.2">
      <c r="A21" s="75" t="s">
        <v>10</v>
      </c>
      <c r="B21" s="75"/>
      <c r="C21" s="75"/>
      <c r="D21" s="75"/>
    </row>
    <row r="22" spans="1:4" ht="25.5" customHeight="1" x14ac:dyDescent="0.2">
      <c r="A22" s="14">
        <v>41051100</v>
      </c>
      <c r="B22" s="68" t="s">
        <v>46</v>
      </c>
      <c r="C22" s="69"/>
      <c r="D22" s="15">
        <v>834010</v>
      </c>
    </row>
    <row r="23" spans="1:4" x14ac:dyDescent="0.2">
      <c r="A23" s="14" t="s">
        <v>8</v>
      </c>
      <c r="B23" s="16" t="s">
        <v>9</v>
      </c>
      <c r="C23" s="17"/>
      <c r="D23" s="15">
        <v>834010</v>
      </c>
    </row>
    <row r="24" spans="1:4" x14ac:dyDescent="0.2">
      <c r="A24" s="21" t="s">
        <v>11</v>
      </c>
      <c r="B24" s="22" t="s">
        <v>12</v>
      </c>
      <c r="C24" s="20"/>
      <c r="D24" s="19">
        <f>D25+D26</f>
        <v>44400731</v>
      </c>
    </row>
    <row r="25" spans="1:4" x14ac:dyDescent="0.2">
      <c r="A25" s="21" t="s">
        <v>11</v>
      </c>
      <c r="B25" s="22" t="s">
        <v>13</v>
      </c>
      <c r="C25" s="20"/>
      <c r="D25" s="19">
        <f>D20</f>
        <v>43566721</v>
      </c>
    </row>
    <row r="26" spans="1:4" x14ac:dyDescent="0.2">
      <c r="A26" s="21" t="s">
        <v>11</v>
      </c>
      <c r="B26" s="22" t="s">
        <v>14</v>
      </c>
      <c r="C26" s="20"/>
      <c r="D26" s="19">
        <f>D23</f>
        <v>834010</v>
      </c>
    </row>
    <row r="28" spans="1:4" ht="21.95" customHeight="1" x14ac:dyDescent="0.25">
      <c r="A28" s="51" t="s">
        <v>15</v>
      </c>
      <c r="D28" s="1" t="s">
        <v>3</v>
      </c>
    </row>
    <row r="29" spans="1:4" ht="105" customHeight="1" x14ac:dyDescent="0.2">
      <c r="A29" s="4" t="s">
        <v>16</v>
      </c>
      <c r="B29" s="4" t="s">
        <v>17</v>
      </c>
      <c r="C29" s="4" t="s">
        <v>18</v>
      </c>
      <c r="D29" s="4" t="s">
        <v>6</v>
      </c>
    </row>
    <row r="30" spans="1:4" x14ac:dyDescent="0.2">
      <c r="A30" s="3">
        <v>1</v>
      </c>
      <c r="B30" s="3">
        <v>2</v>
      </c>
      <c r="C30" s="3">
        <v>3</v>
      </c>
      <c r="D30" s="3">
        <v>4</v>
      </c>
    </row>
    <row r="31" spans="1:4" x14ac:dyDescent="0.2">
      <c r="A31" s="76" t="s">
        <v>19</v>
      </c>
      <c r="B31" s="76"/>
      <c r="C31" s="76"/>
      <c r="D31" s="76"/>
    </row>
    <row r="32" spans="1:4" x14ac:dyDescent="0.2">
      <c r="A32" s="23" t="s">
        <v>20</v>
      </c>
      <c r="B32" s="23" t="s">
        <v>21</v>
      </c>
      <c r="C32" s="24" t="s">
        <v>22</v>
      </c>
      <c r="D32" s="25">
        <f>D33+D34+D41+D48</f>
        <v>6204080</v>
      </c>
    </row>
    <row r="33" spans="1:6" x14ac:dyDescent="0.2">
      <c r="A33" s="26" t="s">
        <v>23</v>
      </c>
      <c r="B33" s="26" t="s">
        <v>21</v>
      </c>
      <c r="C33" s="27" t="s">
        <v>24</v>
      </c>
      <c r="D33" s="11">
        <v>955000</v>
      </c>
    </row>
    <row r="34" spans="1:6" x14ac:dyDescent="0.2">
      <c r="A34" s="28" t="s">
        <v>25</v>
      </c>
      <c r="B34" s="28" t="s">
        <v>21</v>
      </c>
      <c r="C34" s="29" t="s">
        <v>26</v>
      </c>
      <c r="D34" s="10">
        <f>D35+D36+D37+D38+D39</f>
        <v>4601280</v>
      </c>
      <c r="F34" s="39"/>
    </row>
    <row r="35" spans="1:6" x14ac:dyDescent="0.2">
      <c r="A35" s="28"/>
      <c r="B35" s="28"/>
      <c r="C35" s="37" t="s">
        <v>31</v>
      </c>
      <c r="D35" s="10">
        <v>709200</v>
      </c>
    </row>
    <row r="36" spans="1:6" x14ac:dyDescent="0.2">
      <c r="A36" s="28"/>
      <c r="B36" s="28"/>
      <c r="C36" s="37" t="s">
        <v>32</v>
      </c>
      <c r="D36" s="10">
        <v>150000</v>
      </c>
    </row>
    <row r="37" spans="1:6" x14ac:dyDescent="0.2">
      <c r="A37" s="28"/>
      <c r="B37" s="28"/>
      <c r="C37" s="37" t="s">
        <v>33</v>
      </c>
      <c r="D37" s="10">
        <v>107080</v>
      </c>
    </row>
    <row r="38" spans="1:6" ht="47.25" customHeight="1" x14ac:dyDescent="0.2">
      <c r="A38" s="28"/>
      <c r="B38" s="28"/>
      <c r="C38" s="37" t="s">
        <v>50</v>
      </c>
      <c r="D38" s="10">
        <v>1070000</v>
      </c>
    </row>
    <row r="39" spans="1:6" ht="25.5" x14ac:dyDescent="0.2">
      <c r="A39" s="28"/>
      <c r="B39" s="28"/>
      <c r="C39" s="38" t="s">
        <v>34</v>
      </c>
      <c r="D39" s="10">
        <v>2565000</v>
      </c>
    </row>
    <row r="40" spans="1:6" ht="30" customHeight="1" x14ac:dyDescent="0.2">
      <c r="A40" s="28"/>
      <c r="B40" s="28"/>
      <c r="C40" s="37" t="s">
        <v>35</v>
      </c>
      <c r="D40" s="10">
        <v>50000</v>
      </c>
    </row>
    <row r="41" spans="1:6" ht="18.75" customHeight="1" x14ac:dyDescent="0.2">
      <c r="A41" s="30" t="s">
        <v>43</v>
      </c>
      <c r="B41" s="30">
        <v>9770</v>
      </c>
      <c r="C41" s="48" t="s">
        <v>48</v>
      </c>
      <c r="D41" s="49">
        <f>D42+D43+D44</f>
        <v>417000</v>
      </c>
    </row>
    <row r="42" spans="1:6" ht="24" customHeight="1" x14ac:dyDescent="0.2">
      <c r="A42" s="47"/>
      <c r="B42" s="47"/>
      <c r="C42" s="37" t="s">
        <v>47</v>
      </c>
      <c r="D42" s="10">
        <v>45000</v>
      </c>
    </row>
    <row r="43" spans="1:6" x14ac:dyDescent="0.2">
      <c r="A43" s="28"/>
      <c r="B43" s="28"/>
      <c r="C43" s="37" t="s">
        <v>49</v>
      </c>
      <c r="D43" s="10">
        <v>172000</v>
      </c>
    </row>
    <row r="44" spans="1:6" ht="39.75" customHeight="1" x14ac:dyDescent="0.2">
      <c r="A44" s="28"/>
      <c r="B44" s="28"/>
      <c r="C44" s="37" t="s">
        <v>59</v>
      </c>
      <c r="D44" s="10">
        <v>200000</v>
      </c>
    </row>
    <row r="45" spans="1:6" ht="28.5" x14ac:dyDescent="0.2">
      <c r="A45" s="60">
        <v>3719730</v>
      </c>
      <c r="B45" s="60">
        <v>9730</v>
      </c>
      <c r="C45" s="61" t="s">
        <v>58</v>
      </c>
      <c r="D45" s="59">
        <f>D46</f>
        <v>1000000</v>
      </c>
    </row>
    <row r="46" spans="1:6" x14ac:dyDescent="0.2">
      <c r="A46" s="30" t="s">
        <v>43</v>
      </c>
      <c r="B46" s="62"/>
      <c r="C46" s="48" t="s">
        <v>48</v>
      </c>
      <c r="D46" s="59">
        <f>D47</f>
        <v>1000000</v>
      </c>
    </row>
    <row r="47" spans="1:6" ht="38.25" x14ac:dyDescent="0.2">
      <c r="A47" s="28"/>
      <c r="B47" s="28"/>
      <c r="C47" s="37" t="s">
        <v>53</v>
      </c>
      <c r="D47" s="10">
        <v>1000000</v>
      </c>
    </row>
    <row r="48" spans="1:6" x14ac:dyDescent="0.2">
      <c r="A48" s="57">
        <v>2154000000</v>
      </c>
      <c r="B48" s="58">
        <v>9770</v>
      </c>
      <c r="C48" s="48" t="s">
        <v>55</v>
      </c>
      <c r="D48" s="59">
        <v>230800</v>
      </c>
    </row>
    <row r="49" spans="1:4" ht="28.5" x14ac:dyDescent="0.2">
      <c r="A49" s="28">
        <v>3719800</v>
      </c>
      <c r="B49" s="43" t="s">
        <v>40</v>
      </c>
      <c r="C49" s="44" t="s">
        <v>41</v>
      </c>
      <c r="D49" s="45">
        <f>D50+D51</f>
        <v>8533000</v>
      </c>
    </row>
    <row r="50" spans="1:4" x14ac:dyDescent="0.2">
      <c r="A50" s="28"/>
      <c r="B50" s="28"/>
      <c r="C50" s="37" t="s">
        <v>42</v>
      </c>
      <c r="D50" s="10">
        <v>8483000</v>
      </c>
    </row>
    <row r="51" spans="1:4" x14ac:dyDescent="0.2">
      <c r="A51" s="28"/>
      <c r="B51" s="28"/>
      <c r="C51" s="37" t="s">
        <v>54</v>
      </c>
      <c r="D51" s="10">
        <v>50000</v>
      </c>
    </row>
    <row r="52" spans="1:4" ht="20.100000000000001" customHeight="1" x14ac:dyDescent="0.2">
      <c r="A52" s="76" t="s">
        <v>27</v>
      </c>
      <c r="B52" s="76"/>
      <c r="C52" s="76"/>
      <c r="D52" s="75"/>
    </row>
    <row r="53" spans="1:4" x14ac:dyDescent="0.2">
      <c r="A53" s="30" t="s">
        <v>20</v>
      </c>
      <c r="B53" s="30" t="s">
        <v>21</v>
      </c>
      <c r="C53" s="32" t="s">
        <v>22</v>
      </c>
      <c r="D53" s="25">
        <v>0</v>
      </c>
    </row>
    <row r="54" spans="1:4" x14ac:dyDescent="0.2">
      <c r="A54" s="9" t="s">
        <v>23</v>
      </c>
      <c r="B54" s="9" t="s">
        <v>21</v>
      </c>
      <c r="C54" s="33" t="s">
        <v>24</v>
      </c>
      <c r="D54" s="11">
        <v>0</v>
      </c>
    </row>
    <row r="55" spans="1:4" x14ac:dyDescent="0.2">
      <c r="A55" s="9" t="s">
        <v>25</v>
      </c>
      <c r="B55" s="9" t="s">
        <v>21</v>
      </c>
      <c r="C55" s="33" t="s">
        <v>26</v>
      </c>
      <c r="D55" s="11">
        <v>0</v>
      </c>
    </row>
    <row r="56" spans="1:4" ht="28.5" x14ac:dyDescent="0.2">
      <c r="A56" s="9">
        <v>3719800</v>
      </c>
      <c r="B56" s="9">
        <v>9800</v>
      </c>
      <c r="C56" s="44" t="s">
        <v>41</v>
      </c>
      <c r="D56" s="11">
        <v>4920000</v>
      </c>
    </row>
    <row r="57" spans="1:4" ht="16.5" customHeight="1" x14ac:dyDescent="0.2">
      <c r="A57" s="9"/>
      <c r="B57" s="9"/>
      <c r="C57" s="37" t="s">
        <v>42</v>
      </c>
      <c r="D57" s="11">
        <v>4920000</v>
      </c>
    </row>
    <row r="58" spans="1:4" x14ac:dyDescent="0.2">
      <c r="A58" s="31" t="s">
        <v>11</v>
      </c>
      <c r="B58" s="31" t="s">
        <v>11</v>
      </c>
      <c r="C58" s="22" t="s">
        <v>12</v>
      </c>
      <c r="D58" s="18">
        <f>D59+D60</f>
        <v>20657080</v>
      </c>
    </row>
    <row r="59" spans="1:4" x14ac:dyDescent="0.2">
      <c r="A59" s="31" t="s">
        <v>11</v>
      </c>
      <c r="B59" s="31" t="s">
        <v>11</v>
      </c>
      <c r="C59" s="22" t="s">
        <v>13</v>
      </c>
      <c r="D59" s="18">
        <f>D32+D49+D45</f>
        <v>15737080</v>
      </c>
    </row>
    <row r="60" spans="1:4" x14ac:dyDescent="0.2">
      <c r="A60" s="31" t="s">
        <v>11</v>
      </c>
      <c r="B60" s="31" t="s">
        <v>11</v>
      </c>
      <c r="C60" s="22" t="s">
        <v>14</v>
      </c>
      <c r="D60" s="18">
        <f>D56</f>
        <v>4920000</v>
      </c>
    </row>
    <row r="62" spans="1:4" x14ac:dyDescent="0.2">
      <c r="A62" s="70"/>
      <c r="B62" s="70"/>
      <c r="C62" s="70"/>
      <c r="D62" s="70"/>
    </row>
    <row r="63" spans="1:4" x14ac:dyDescent="0.2">
      <c r="B63" s="35" t="s">
        <v>29</v>
      </c>
      <c r="C63" s="36" t="s">
        <v>30</v>
      </c>
    </row>
  </sheetData>
  <mergeCells count="16">
    <mergeCell ref="A62:D62"/>
    <mergeCell ref="B11:C11"/>
    <mergeCell ref="B12:C12"/>
    <mergeCell ref="A13:D13"/>
    <mergeCell ref="A21:D21"/>
    <mergeCell ref="A31:D31"/>
    <mergeCell ref="A52:D52"/>
    <mergeCell ref="B16:C16"/>
    <mergeCell ref="B22:C22"/>
    <mergeCell ref="B14:C14"/>
    <mergeCell ref="C1:D1"/>
    <mergeCell ref="A6:D6"/>
    <mergeCell ref="A7:D7"/>
    <mergeCell ref="A8:D8"/>
    <mergeCell ref="B19:C19"/>
    <mergeCell ref="B17:C17"/>
  </mergeCells>
  <phoneticPr fontId="10" type="noConversion"/>
  <pageMargins left="0.39370078740157483" right="0.19685039370078741" top="0.39370078740157483" bottom="0.39370078740157483" header="0" footer="0"/>
  <pageSetup paperSize="9" scale="70" fitToHeight="50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Любов Ющук</cp:lastModifiedBy>
  <cp:lastPrinted>2024-12-09T09:00:35Z</cp:lastPrinted>
  <dcterms:created xsi:type="dcterms:W3CDTF">2022-12-21T16:35:20Z</dcterms:created>
  <dcterms:modified xsi:type="dcterms:W3CDTF">2024-12-09T09:00:43Z</dcterms:modified>
</cp:coreProperties>
</file>