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Рішення 2024\листопад\"/>
    </mc:Choice>
  </mc:AlternateContent>
  <xr:revisionPtr revIDLastSave="0" documentId="13_ncr:1_{D259237A-136B-4781-9329-E0BABCB9F7FA}" xr6:coauthVersionLast="47" xr6:coauthVersionMax="47" xr10:uidLastSave="{00000000-0000-0000-0000-000000000000}"/>
  <bookViews>
    <workbookView xWindow="-120" yWindow="-120" windowWidth="29040" windowHeight="15840" xr2:uid="{6EBB9C78-2758-4A63-AFEB-7486F9F894A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H38" i="1" s="1"/>
  <c r="I39" i="1"/>
  <c r="I38" i="1" s="1"/>
  <c r="J39" i="1"/>
  <c r="J38" i="1" s="1"/>
  <c r="G43" i="1"/>
  <c r="G39" i="1" s="1"/>
  <c r="G46" i="1"/>
  <c r="H13" i="1"/>
  <c r="H12" i="1" s="1"/>
  <c r="I13" i="1"/>
  <c r="I12" i="1" s="1"/>
  <c r="J13" i="1"/>
  <c r="J12" i="1" s="1"/>
  <c r="G13" i="1"/>
  <c r="G38" i="1" l="1"/>
  <c r="G12" i="1"/>
  <c r="G50" i="1" s="1"/>
  <c r="I50" i="1"/>
  <c r="J50" i="1"/>
  <c r="H50" i="1"/>
</calcChain>
</file>

<file path=xl/sharedStrings.xml><?xml version="1.0" encoding="utf-8"?>
<sst xmlns="http://schemas.openxmlformats.org/spreadsheetml/2006/main" count="239" uniqueCount="174">
  <si>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</si>
  <si>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</si>
  <si>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</si>
  <si>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</si>
  <si>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</si>
  <si>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</si>
  <si>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</si>
  <si>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</si>
  <si>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</si>
  <si>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</si>
  <si>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</si>
  <si>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</si>
  <si>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</si>
  <si>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</si>
  <si>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</si>
  <si>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</si>
  <si>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</si>
  <si>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</si>
  <si>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</si>
  <si>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</si>
  <si>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</si>
  <si>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</si>
  <si>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</si>
  <si>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</si>
  <si>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</si>
  <si>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</si>
  <si>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</si>
  <si>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</si>
  <si>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</si>
  <si>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</si>
  <si>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</si>
  <si>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</si>
  <si>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</si>
  <si>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</si>
  <si>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</si>
  <si>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</si>
  <si>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</si>
  <si>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</si>
  <si>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</si>
  <si>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</si>
  <si>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</si>
  <si>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</si>
  <si>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</si>
  <si>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</si>
  <si>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</si>
  <si>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</si>
  <si>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</si>
  <si>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</si>
  <si>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</si>
  <si>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</si>
  <si>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</si>
  <si>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</si>
  <si>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</si>
  <si>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</si>
  <si>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</si>
  <si>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</si>
  <si>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</si>
  <si>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</si>
  <si>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</si>
  <si>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</si>
  <si>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</si>
  <si>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</si>
  <si>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</si>
  <si>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</si>
  <si>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</si>
  <si>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</si>
  <si>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</si>
  <si>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</si>
  <si>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</si>
  <si>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</si>
  <si>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</si>
  <si>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</si>
  <si>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</si>
  <si>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</si>
  <si>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</si>
  <si>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</si>
  <si>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</si>
  <si>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</si>
  <si>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</si>
  <si>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</si>
  <si>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</si>
  <si>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</si>
  <si>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</si>
  <si>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</si>
  <si>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</si>
  <si>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</si>
  <si>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</si>
  <si>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</si>
  <si>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</si>
  <si>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</si>
  <si>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</si>
  <si>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</si>
  <si>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</si>
  <si>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</si>
  <si>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</si>
  <si>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</si>
  <si>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</si>
  <si>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</si>
  <si>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</si>
  <si>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</si>
  <si>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</si>
  <si>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</si>
  <si>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</si>
  <si>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</si>
  <si>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</si>
  <si>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</si>
  <si>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</si>
  <si>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</si>
  <si>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</si>
  <si>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</si>
  <si>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</si>
  <si>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</si>
  <si>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</si>
  <si>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</si>
  <si>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</si>
  <si>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</si>
  <si>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</si>
  <si>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</si>
  <si>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</si>
  <si>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</si>
  <si>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</si>
  <si>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</si>
  <si>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</si>
  <si>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</si>
  <si>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</si>
  <si>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</si>
  <si>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</si>
  <si>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</si>
  <si>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</si>
  <si>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</si>
  <si>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</si>
  <si>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</si>
  <si>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</si>
  <si>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</si>
  <si>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</si>
  <si>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</si>
  <si>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</si>
  <si>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</si>
  <si>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</si>
  <si>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</si>
  <si>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</si>
  <si>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</si>
  <si>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</si>
  <si>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</si>
  <si>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</si>
  <si>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</si>
  <si>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</si>
  <si>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</si>
  <si>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</si>
  <si>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</si>
  <si>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</si>
  <si>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</si>
  <si>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</si>
  <si>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</si>
  <si>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</si>
  <si>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</si>
  <si>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</si>
  <si>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</si>
  <si>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Додаток 6</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</si>
  <si>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</si>
  <si>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</si>
  <si>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</si>
  <si>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Рішення сесії Вишнівської сільської ради від 26.02.2024 року №46/10</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</si>
  <si>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75 000 - на придбання паливно-мастильних иптеріалів, для поліцейських громади; 150 000 - на виготовлення ПКД по об'єкту: каптальний ремонт покрівлі адміністративної будівлі відділення поліції №1 (м.Любомль) )</t>
  </si>
  <si>
    <t>0117650</t>
  </si>
  <si>
    <t>7650</t>
  </si>
  <si>
    <t>Проведення експертної грошової оцінки земельної ділянки чи права на неї</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</si>
  <si>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- 285 000 грн., енергоносіі - 750 000грн.) </t>
  </si>
  <si>
    <t>Рішення сесії Вишнівської сільської ради від 29.10.2024 року №53/7</t>
  </si>
  <si>
    <t>Програма
підтримки органів виконавчої влади з питань соціального захисту Ковельського  району
на 2023-2025 роки
(в новій редакції)</t>
  </si>
  <si>
    <t>Програми протидії корупційним та терористичним проявам у Вишнівській  сільській раді  на 2021-2025 роки»</t>
  </si>
  <si>
    <t>Рішення сесії Вишнівської сільської ради від 23.07.2021року №8/18  зі змінами</t>
  </si>
  <si>
    <t>від "28" листопада  2024 року №55/7</t>
  </si>
  <si>
    <t>в т.ч. "Програма фінансової підтримки Збройних сил України та інших військових формувань  на 2023 – 2024 роки (для квартирно-експлуатаційного відділу м. Володимир на проведення поточного ремонту будівлель та споруд військової частини  А 2042 та для придбання матеріалів, товарно-матеріальних цінностей для проведення поточного ремонту)"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</si>
</sst>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5" x14ac:knownFonts="1">
    <font>
      <sz val="10"/>
      <color theme="1"/>
      <name val="Calibri"/>
      <family val="2"/>
      <charset val="204"/>
    </font>
    <font>
      <sz val="10"/>
      <color theme="1"/>
      <name val="Calibri"/>
      <family val="2"/>
      <charset val="204"/>
      <scheme val="minor"/>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
      <sz val="9"/>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1" fillId="0" borderId="0"/>
  </cellStyleXfs>
  <cellXfs count="38">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0" fillId="0" borderId="1" xfId="0" quotePrefix="1" applyBorder="1" applyAlignment="1">
      <alignment horizontal="center" vertical="center" wrapText="1"/>
    </xf>
    <xf numFmtId="0" fontId="11"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3" fillId="0" borderId="1" xfId="0" applyFont="1" applyBorder="1" applyAlignment="1">
      <alignment wrapText="1"/>
    </xf>
    <xf numFmtId="0" fontId="13" fillId="3" borderId="1" xfId="0" applyFont="1" applyFill="1" applyBorder="1" applyAlignment="1">
      <alignment wrapText="1"/>
    </xf>
    <xf numFmtId="0" fontId="0" fillId="0" borderId="1" xfId="0" applyBorder="1" applyAlignment="1">
      <alignment horizontal="right" vertical="center" wrapText="1"/>
    </xf>
    <xf numFmtId="0" fontId="1" fillId="0" borderId="1" xfId="2" applyBorder="1" applyAlignment="1">
      <alignment horizontal="center" vertical="center" wrapText="1"/>
    </xf>
    <xf numFmtId="0" fontId="1" fillId="0" borderId="1" xfId="2" quotePrefix="1" applyBorder="1" applyAlignment="1">
      <alignment vertical="center" wrapText="1"/>
    </xf>
    <xf numFmtId="0" fontId="7" fillId="0" borderId="0" xfId="1" applyFont="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xf numFmtId="165" fontId="0" fillId="0" borderId="0" xfId="0" applyNumberFormat="1"/>
    <xf numFmtId="0" fontId="14" fillId="0" borderId="1" xfId="0" applyFont="1" applyBorder="1" applyAlignment="1">
      <alignment horizontal="center" wrapText="1"/>
    </xf>
    <xf numFmtId="0" fontId="14" fillId="0" borderId="0" xfId="0" applyFont="1" applyAlignment="1">
      <alignment horizontal="center" wrapText="1"/>
    </xf>
  </cellXfs>
  <cellStyles count="3">
    <cellStyle name="Звичайний" xfId="0" builtinId="0"/>
    <cellStyle name="Звичайний 2" xfId="2" xr:uid="{E80A6AC3-77E1-4805-8629-032B851B7D89}"/>
    <cellStyle name="Обычный 4" xfId="1" xr:uid="{9B2B3CB0-E2DC-4A53-A921-062B71684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AEFE-2F56-4C4F-ACD3-0A2A78AE76EB}">
  <sheetPr>
    <pageSetUpPr fitToPage="1"/>
  </sheetPr>
  <dimension ref="A1:J54"/>
  <sheetViews>
    <sheetView tabSelected="1" topLeftCell="A27" zoomScale="102" zoomScaleNormal="102" workbookViewId="0">
      <selection activeCell="A30" sqref="A30:A31"/>
    </sheetView>
  </sheetViews>
  <sheetFormatPr defaultRowHeight="12.75" x14ac:dyDescent="0.2"/>
  <cols>
    <col min="1" max="3" width="12" customWidth="1"/>
    <col min="4" max="4" width="40.7109375" customWidth="1"/>
    <col min="5" max="5" width="41.7109375" customWidth="1"/>
    <col min="6" max="6" width="40.7109375" customWidth="1"/>
    <col min="7" max="10" width="15.7109375" customWidth="1"/>
  </cols>
  <sheetData>
    <row r="1" spans="1:10" x14ac:dyDescent="0.2">
      <c r="H1" t="s">
        <v>158</v>
      </c>
    </row>
    <row r="2" spans="1:10" x14ac:dyDescent="0.2">
      <c r="H2" t="s">
        <v>134</v>
      </c>
    </row>
    <row r="3" spans="1:10" ht="51.75" customHeight="1" x14ac:dyDescent="0.25">
      <c r="H3" s="27" t="s">
        <v>147</v>
      </c>
      <c r="I3" s="27"/>
      <c r="J3" s="27"/>
    </row>
    <row r="4" spans="1:10" ht="24.75" customHeight="1" x14ac:dyDescent="0.2">
      <c r="H4" t="s">
        <v>172</v>
      </c>
    </row>
    <row r="5" spans="1:10" ht="21" customHeight="1" x14ac:dyDescent="0.2">
      <c r="B5" s="32" t="s">
        <v>148</v>
      </c>
      <c r="C5" s="32"/>
      <c r="D5" s="32"/>
      <c r="E5" s="32"/>
      <c r="F5" s="32"/>
      <c r="G5" s="32"/>
      <c r="H5" s="32"/>
      <c r="I5" s="32"/>
      <c r="J5" s="32"/>
    </row>
    <row r="6" spans="1:10" ht="18" customHeight="1" x14ac:dyDescent="0.25">
      <c r="A6" s="33" t="s">
        <v>135</v>
      </c>
      <c r="B6" s="34"/>
      <c r="C6" s="34"/>
      <c r="D6" s="34"/>
      <c r="E6" s="34"/>
      <c r="F6" s="34"/>
      <c r="G6" s="34"/>
      <c r="H6" s="34"/>
      <c r="I6" s="34"/>
      <c r="J6" s="34"/>
    </row>
    <row r="7" spans="1:10" x14ac:dyDescent="0.2">
      <c r="A7" s="1" t="s">
        <v>0</v>
      </c>
    </row>
    <row r="8" spans="1:10" x14ac:dyDescent="0.2">
      <c r="A8" t="s">
        <v>1</v>
      </c>
      <c r="J8" s="2" t="s">
        <v>2</v>
      </c>
    </row>
    <row r="9" spans="1:10" x14ac:dyDescent="0.2">
      <c r="A9" s="29" t="s">
        <v>3</v>
      </c>
      <c r="B9" s="29" t="s">
        <v>4</v>
      </c>
      <c r="C9" s="29" t="s">
        <v>5</v>
      </c>
      <c r="D9" s="30" t="s">
        <v>6</v>
      </c>
      <c r="E9" s="30" t="s">
        <v>7</v>
      </c>
      <c r="F9" s="29" t="s">
        <v>8</v>
      </c>
      <c r="G9" s="31" t="s">
        <v>9</v>
      </c>
      <c r="H9" s="30" t="s">
        <v>10</v>
      </c>
      <c r="I9" s="30" t="s">
        <v>11</v>
      </c>
      <c r="J9" s="30"/>
    </row>
    <row r="10" spans="1:10" ht="68.099999999999994" customHeight="1" x14ac:dyDescent="0.2">
      <c r="A10" s="30"/>
      <c r="B10" s="30"/>
      <c r="C10" s="30"/>
      <c r="D10" s="30"/>
      <c r="E10" s="30"/>
      <c r="F10" s="30"/>
      <c r="G10" s="31"/>
      <c r="H10" s="30"/>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39355315</v>
      </c>
      <c r="H12" s="8">
        <f>H13</f>
        <v>22638350</v>
      </c>
      <c r="I12" s="8">
        <f>I13</f>
        <v>16716965</v>
      </c>
      <c r="J12" s="8">
        <f>J13</f>
        <v>16669965</v>
      </c>
    </row>
    <row r="13" spans="1:10" x14ac:dyDescent="0.2">
      <c r="A13" s="6" t="s">
        <v>17</v>
      </c>
      <c r="B13" s="6" t="s">
        <v>15</v>
      </c>
      <c r="C13" s="6" t="s">
        <v>15</v>
      </c>
      <c r="D13" s="7" t="s">
        <v>16</v>
      </c>
      <c r="E13" s="7" t="s">
        <v>15</v>
      </c>
      <c r="F13" s="7" t="s">
        <v>15</v>
      </c>
      <c r="G13" s="8">
        <f>G14+G15+G16+G18+G19+G20+G21+G22+G23+G24+G25+G26+G27+G28+G29+G30+G31+G32+G34+G35+G36+G37+G17+G33</f>
        <v>39355315</v>
      </c>
      <c r="H13" s="8">
        <f t="shared" ref="H13:J13" si="0">H14+H15+H16+H18+H19+H20+H21+H22+H23+H24+H25+H26+H27+H28+H29+H30+H31+H32+H34+H35+H36+H37+H17+H33</f>
        <v>22638350</v>
      </c>
      <c r="I13" s="8">
        <f t="shared" si="0"/>
        <v>16716965</v>
      </c>
      <c r="J13" s="8">
        <f t="shared" si="0"/>
        <v>16669965</v>
      </c>
    </row>
    <row r="14" spans="1:10" ht="38.25" x14ac:dyDescent="0.2">
      <c r="A14" s="3" t="s">
        <v>18</v>
      </c>
      <c r="B14" s="3" t="s">
        <v>19</v>
      </c>
      <c r="C14" s="3" t="s">
        <v>20</v>
      </c>
      <c r="D14" s="10" t="s">
        <v>21</v>
      </c>
      <c r="E14" s="10" t="s">
        <v>22</v>
      </c>
      <c r="F14" s="10" t="s">
        <v>23</v>
      </c>
      <c r="G14" s="11">
        <v>1802450</v>
      </c>
      <c r="H14" s="12">
        <v>1802450</v>
      </c>
      <c r="I14" s="12">
        <v>0</v>
      </c>
      <c r="J14" s="12">
        <v>0</v>
      </c>
    </row>
    <row r="15" spans="1:10" ht="38.25" x14ac:dyDescent="0.2">
      <c r="A15" s="3" t="s">
        <v>24</v>
      </c>
      <c r="B15" s="3" t="s">
        <v>25</v>
      </c>
      <c r="C15" s="3" t="s">
        <v>26</v>
      </c>
      <c r="D15" s="10" t="s">
        <v>27</v>
      </c>
      <c r="E15" s="10" t="s">
        <v>28</v>
      </c>
      <c r="F15" s="10" t="s">
        <v>29</v>
      </c>
      <c r="G15" s="11">
        <v>8878900</v>
      </c>
      <c r="H15" s="12">
        <v>8878900</v>
      </c>
      <c r="I15" s="12">
        <v>0</v>
      </c>
      <c r="J15" s="12">
        <v>0</v>
      </c>
    </row>
    <row r="16" spans="1:10" ht="25.5" x14ac:dyDescent="0.2">
      <c r="A16" s="3" t="s">
        <v>30</v>
      </c>
      <c r="B16" s="3" t="s">
        <v>31</v>
      </c>
      <c r="C16" s="3" t="s">
        <v>32</v>
      </c>
      <c r="D16" s="10" t="s">
        <v>33</v>
      </c>
      <c r="E16" s="10" t="s">
        <v>34</v>
      </c>
      <c r="F16" s="10" t="s">
        <v>23</v>
      </c>
      <c r="G16" s="11">
        <v>97430</v>
      </c>
      <c r="H16" s="12">
        <v>97430</v>
      </c>
      <c r="I16" s="12">
        <v>0</v>
      </c>
      <c r="J16" s="12">
        <v>0</v>
      </c>
    </row>
    <row r="17" spans="1:10" ht="38.25" x14ac:dyDescent="0.2">
      <c r="A17" s="18" t="s">
        <v>155</v>
      </c>
      <c r="B17" s="18" t="s">
        <v>156</v>
      </c>
      <c r="C17" s="20" t="s">
        <v>48</v>
      </c>
      <c r="D17" s="21"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116500</v>
      </c>
      <c r="H18" s="12">
        <v>116500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70000</v>
      </c>
      <c r="H20" s="12">
        <v>70000</v>
      </c>
      <c r="I20" s="12">
        <v>0</v>
      </c>
      <c r="J20" s="12">
        <v>0</v>
      </c>
    </row>
    <row r="21" spans="1:10" ht="38.25" x14ac:dyDescent="0.2">
      <c r="A21" s="3" t="s">
        <v>51</v>
      </c>
      <c r="B21" s="3" t="s">
        <v>52</v>
      </c>
      <c r="C21" s="3" t="s">
        <v>53</v>
      </c>
      <c r="D21" s="10" t="s">
        <v>54</v>
      </c>
      <c r="E21" s="10" t="s">
        <v>55</v>
      </c>
      <c r="F21" s="10" t="s">
        <v>39</v>
      </c>
      <c r="G21" s="11">
        <v>5500000</v>
      </c>
      <c r="H21" s="12">
        <v>5500000</v>
      </c>
      <c r="I21" s="12">
        <v>0</v>
      </c>
      <c r="J21" s="12">
        <v>0</v>
      </c>
    </row>
    <row r="22" spans="1:10" ht="85.5" customHeight="1" x14ac:dyDescent="0.2">
      <c r="A22" s="3" t="s">
        <v>56</v>
      </c>
      <c r="B22" s="3" t="s">
        <v>57</v>
      </c>
      <c r="C22" s="3" t="s">
        <v>58</v>
      </c>
      <c r="D22" s="10" t="s">
        <v>59</v>
      </c>
      <c r="E22" s="10" t="s">
        <v>60</v>
      </c>
      <c r="F22" s="10" t="s">
        <v>61</v>
      </c>
      <c r="G22" s="11">
        <v>200000</v>
      </c>
      <c r="H22" s="12">
        <v>200000</v>
      </c>
      <c r="I22" s="12">
        <v>0</v>
      </c>
      <c r="J22" s="12">
        <v>0</v>
      </c>
    </row>
    <row r="23" spans="1:10" ht="51" x14ac:dyDescent="0.2">
      <c r="A23" s="3" t="s">
        <v>56</v>
      </c>
      <c r="B23" s="3" t="s">
        <v>57</v>
      </c>
      <c r="C23" s="3" t="s">
        <v>58</v>
      </c>
      <c r="D23" s="10" t="s">
        <v>59</v>
      </c>
      <c r="E23" s="10" t="s">
        <v>62</v>
      </c>
      <c r="F23" s="10" t="s">
        <v>63</v>
      </c>
      <c r="G23" s="11">
        <v>150000</v>
      </c>
      <c r="H23" s="12">
        <v>150000</v>
      </c>
      <c r="I23" s="12">
        <v>0</v>
      </c>
      <c r="J23" s="12">
        <v>0</v>
      </c>
    </row>
    <row r="24" spans="1:10" ht="51" x14ac:dyDescent="0.2">
      <c r="A24" s="3" t="s">
        <v>64</v>
      </c>
      <c r="B24" s="3" t="s">
        <v>65</v>
      </c>
      <c r="C24" s="3" t="s">
        <v>66</v>
      </c>
      <c r="D24" s="10" t="s">
        <v>67</v>
      </c>
      <c r="E24" s="10" t="s">
        <v>68</v>
      </c>
      <c r="F24" s="10" t="s">
        <v>69</v>
      </c>
      <c r="G24" s="11">
        <v>200000</v>
      </c>
      <c r="H24" s="12">
        <v>200000</v>
      </c>
      <c r="I24" s="12">
        <v>0</v>
      </c>
      <c r="J24" s="12">
        <v>0</v>
      </c>
    </row>
    <row r="25" spans="1:10" ht="48" customHeight="1" x14ac:dyDescent="0.2">
      <c r="A25" s="3" t="s">
        <v>70</v>
      </c>
      <c r="B25" s="3" t="s">
        <v>71</v>
      </c>
      <c r="C25" s="3" t="s">
        <v>72</v>
      </c>
      <c r="D25" s="10" t="s">
        <v>73</v>
      </c>
      <c r="E25" s="10" t="s">
        <v>74</v>
      </c>
      <c r="F25" s="10" t="s">
        <v>75</v>
      </c>
      <c r="G25" s="11">
        <v>4621070</v>
      </c>
      <c r="H25" s="12">
        <v>2316070</v>
      </c>
      <c r="I25" s="12">
        <v>2305000</v>
      </c>
      <c r="J25" s="12">
        <v>2280000</v>
      </c>
    </row>
    <row r="26" spans="1:10" ht="51" x14ac:dyDescent="0.2">
      <c r="A26" s="3" t="s">
        <v>70</v>
      </c>
      <c r="B26" s="3" t="s">
        <v>71</v>
      </c>
      <c r="C26" s="3" t="s">
        <v>72</v>
      </c>
      <c r="D26" s="10" t="s">
        <v>73</v>
      </c>
      <c r="E26" s="10" t="s">
        <v>76</v>
      </c>
      <c r="F26" s="10" t="s">
        <v>77</v>
      </c>
      <c r="G26" s="11">
        <v>287000</v>
      </c>
      <c r="H26" s="12">
        <v>287000</v>
      </c>
      <c r="I26" s="12">
        <v>0</v>
      </c>
      <c r="J26" s="12">
        <v>0</v>
      </c>
    </row>
    <row r="27" spans="1:10" ht="48" customHeight="1" x14ac:dyDescent="0.2">
      <c r="A27" s="3" t="s">
        <v>78</v>
      </c>
      <c r="B27" s="3" t="s">
        <v>79</v>
      </c>
      <c r="C27" s="3" t="s">
        <v>80</v>
      </c>
      <c r="D27" s="10" t="s">
        <v>81</v>
      </c>
      <c r="E27" s="10" t="s">
        <v>82</v>
      </c>
      <c r="F27" s="10" t="s">
        <v>83</v>
      </c>
      <c r="G27" s="11">
        <v>120000</v>
      </c>
      <c r="H27" s="12">
        <v>120000</v>
      </c>
      <c r="I27" s="12">
        <v>0</v>
      </c>
      <c r="J27" s="12">
        <v>0</v>
      </c>
    </row>
    <row r="28" spans="1:10" ht="38.25" x14ac:dyDescent="0.2">
      <c r="A28" s="3" t="s">
        <v>84</v>
      </c>
      <c r="B28" s="3" t="s">
        <v>85</v>
      </c>
      <c r="C28" s="3" t="s">
        <v>80</v>
      </c>
      <c r="D28" s="10" t="s">
        <v>86</v>
      </c>
      <c r="E28" s="10" t="s">
        <v>87</v>
      </c>
      <c r="F28" s="10" t="s">
        <v>88</v>
      </c>
      <c r="G28" s="11">
        <v>729000</v>
      </c>
      <c r="H28" s="12">
        <v>729000</v>
      </c>
      <c r="I28" s="12">
        <v>0</v>
      </c>
      <c r="J28" s="12">
        <v>0</v>
      </c>
    </row>
    <row r="29" spans="1:10" ht="25.5" x14ac:dyDescent="0.2">
      <c r="A29" s="3" t="s">
        <v>89</v>
      </c>
      <c r="B29" s="3" t="s">
        <v>90</v>
      </c>
      <c r="C29" s="3" t="s">
        <v>91</v>
      </c>
      <c r="D29" s="10" t="s">
        <v>92</v>
      </c>
      <c r="E29" s="10" t="s">
        <v>93</v>
      </c>
      <c r="F29" s="10" t="s">
        <v>94</v>
      </c>
      <c r="G29" s="11">
        <v>7130775</v>
      </c>
      <c r="H29" s="12">
        <v>0</v>
      </c>
      <c r="I29" s="12">
        <v>7130775</v>
      </c>
      <c r="J29" s="12">
        <v>7130775</v>
      </c>
    </row>
    <row r="30" spans="1:10" ht="124.5" customHeight="1" x14ac:dyDescent="0.2">
      <c r="A30" s="3" t="s">
        <v>95</v>
      </c>
      <c r="B30" s="3" t="s">
        <v>96</v>
      </c>
      <c r="C30" s="3" t="s">
        <v>91</v>
      </c>
      <c r="D30" s="10" t="s">
        <v>97</v>
      </c>
      <c r="E30" s="10" t="s">
        <v>93</v>
      </c>
      <c r="F30" s="10" t="s">
        <v>98</v>
      </c>
      <c r="G30" s="11">
        <v>2605490</v>
      </c>
      <c r="H30" s="12">
        <v>0</v>
      </c>
      <c r="I30" s="12">
        <v>2605490</v>
      </c>
      <c r="J30" s="12">
        <v>2605490</v>
      </c>
    </row>
    <row r="31" spans="1:10" ht="42.75" customHeight="1" x14ac:dyDescent="0.2">
      <c r="A31" s="3" t="s">
        <v>99</v>
      </c>
      <c r="B31" s="3" t="s">
        <v>100</v>
      </c>
      <c r="C31" s="3" t="s">
        <v>91</v>
      </c>
      <c r="D31" s="10" t="s">
        <v>101</v>
      </c>
      <c r="E31" s="10" t="s">
        <v>87</v>
      </c>
      <c r="F31" s="10" t="s">
        <v>102</v>
      </c>
      <c r="G31" s="11">
        <v>2000000</v>
      </c>
      <c r="H31" s="12">
        <v>0</v>
      </c>
      <c r="I31" s="12">
        <v>2000000</v>
      </c>
      <c r="J31" s="12">
        <v>2000000</v>
      </c>
    </row>
    <row r="32" spans="1:10" ht="34.5" customHeight="1" x14ac:dyDescent="0.2">
      <c r="A32" s="3" t="s">
        <v>103</v>
      </c>
      <c r="B32" s="3" t="s">
        <v>104</v>
      </c>
      <c r="C32" s="3" t="s">
        <v>105</v>
      </c>
      <c r="D32" s="10" t="s">
        <v>106</v>
      </c>
      <c r="E32" s="10" t="s">
        <v>107</v>
      </c>
      <c r="F32" s="10" t="s">
        <v>94</v>
      </c>
      <c r="G32" s="11">
        <v>260000</v>
      </c>
      <c r="H32" s="12">
        <v>260000</v>
      </c>
      <c r="I32" s="12">
        <v>0</v>
      </c>
      <c r="J32" s="12">
        <v>0</v>
      </c>
    </row>
    <row r="33" spans="1:10" ht="43.5" customHeight="1" x14ac:dyDescent="0.2">
      <c r="A33" s="25" t="s">
        <v>164</v>
      </c>
      <c r="B33" s="25" t="s">
        <v>165</v>
      </c>
      <c r="C33" s="25" t="s">
        <v>105</v>
      </c>
      <c r="D33" s="26" t="s">
        <v>166</v>
      </c>
      <c r="E33" s="26" t="s">
        <v>87</v>
      </c>
      <c r="F33" s="26" t="s">
        <v>102</v>
      </c>
      <c r="G33" s="11">
        <v>81000</v>
      </c>
      <c r="H33" s="12">
        <v>81000</v>
      </c>
      <c r="I33" s="12"/>
      <c r="J33" s="12"/>
    </row>
    <row r="34" spans="1:10" ht="56.25" customHeight="1" x14ac:dyDescent="0.2">
      <c r="A34" s="3" t="s">
        <v>108</v>
      </c>
      <c r="B34" s="3" t="s">
        <v>109</v>
      </c>
      <c r="C34" s="3" t="s">
        <v>110</v>
      </c>
      <c r="D34" s="10" t="s">
        <v>111</v>
      </c>
      <c r="E34" s="10" t="s">
        <v>112</v>
      </c>
      <c r="F34" s="10" t="s">
        <v>113</v>
      </c>
      <c r="G34" s="11">
        <v>150000</v>
      </c>
      <c r="H34" s="12">
        <v>150000</v>
      </c>
      <c r="I34" s="12">
        <v>0</v>
      </c>
      <c r="J34" s="12">
        <v>0</v>
      </c>
    </row>
    <row r="35" spans="1:10" ht="90" customHeight="1" x14ac:dyDescent="0.2">
      <c r="A35" s="3" t="s">
        <v>114</v>
      </c>
      <c r="B35" s="3" t="s">
        <v>115</v>
      </c>
      <c r="C35" s="3" t="s">
        <v>116</v>
      </c>
      <c r="D35" s="10" t="s">
        <v>117</v>
      </c>
      <c r="E35" s="10" t="s">
        <v>118</v>
      </c>
      <c r="F35" s="10" t="s">
        <v>119</v>
      </c>
      <c r="G35" s="11">
        <v>50000</v>
      </c>
      <c r="H35" s="12">
        <v>50000</v>
      </c>
      <c r="I35" s="12">
        <v>0</v>
      </c>
      <c r="J35" s="12">
        <v>0</v>
      </c>
    </row>
    <row r="36" spans="1:10" ht="38.25" x14ac:dyDescent="0.2">
      <c r="A36" s="3" t="s">
        <v>120</v>
      </c>
      <c r="B36" s="3" t="s">
        <v>121</v>
      </c>
      <c r="C36" s="3" t="s">
        <v>116</v>
      </c>
      <c r="D36" s="10" t="s">
        <v>122</v>
      </c>
      <c r="E36" s="10" t="s">
        <v>123</v>
      </c>
      <c r="F36" s="10" t="s">
        <v>124</v>
      </c>
      <c r="G36" s="11">
        <v>4228700</v>
      </c>
      <c r="H36" s="12">
        <v>1575000</v>
      </c>
      <c r="I36" s="12">
        <v>2653700</v>
      </c>
      <c r="J36" s="12">
        <v>2653700</v>
      </c>
    </row>
    <row r="37" spans="1:10" ht="45" x14ac:dyDescent="0.25">
      <c r="A37" s="18" t="s">
        <v>149</v>
      </c>
      <c r="B37" s="18" t="s">
        <v>150</v>
      </c>
      <c r="C37" s="18" t="s">
        <v>151</v>
      </c>
      <c r="D37" s="10" t="s">
        <v>152</v>
      </c>
      <c r="E37" s="19" t="s">
        <v>153</v>
      </c>
      <c r="F37" s="10" t="s">
        <v>154</v>
      </c>
      <c r="G37" s="11">
        <v>22000</v>
      </c>
      <c r="H37" s="12"/>
      <c r="I37" s="12">
        <v>22000</v>
      </c>
      <c r="J37" s="12"/>
    </row>
    <row r="38" spans="1:10" ht="22.5" customHeight="1" x14ac:dyDescent="0.2">
      <c r="A38" s="6" t="s">
        <v>125</v>
      </c>
      <c r="B38" s="6" t="s">
        <v>15</v>
      </c>
      <c r="C38" s="6" t="s">
        <v>15</v>
      </c>
      <c r="D38" s="7" t="s">
        <v>126</v>
      </c>
      <c r="E38" s="7" t="s">
        <v>15</v>
      </c>
      <c r="F38" s="7" t="s">
        <v>15</v>
      </c>
      <c r="G38" s="8">
        <f>G39</f>
        <v>17195080</v>
      </c>
      <c r="H38" s="9">
        <f>H39</f>
        <v>12275080</v>
      </c>
      <c r="I38" s="9">
        <f>I39</f>
        <v>4920000</v>
      </c>
      <c r="J38" s="9">
        <f>J39</f>
        <v>4920000</v>
      </c>
    </row>
    <row r="39" spans="1:10" ht="25.5" x14ac:dyDescent="0.2">
      <c r="A39" s="6" t="s">
        <v>127</v>
      </c>
      <c r="B39" s="6" t="s">
        <v>15</v>
      </c>
      <c r="C39" s="6" t="s">
        <v>15</v>
      </c>
      <c r="D39" s="7" t="s">
        <v>126</v>
      </c>
      <c r="E39" s="7" t="s">
        <v>15</v>
      </c>
      <c r="F39" s="7" t="s">
        <v>15</v>
      </c>
      <c r="G39" s="8">
        <f>G40+G41+G42+G43+G46+G47+G45+G49+G48</f>
        <v>17195080</v>
      </c>
      <c r="H39" s="8">
        <f t="shared" ref="H39:J39" si="1">H40+H41+H42+H43+H46+H47+H45+H49+H48</f>
        <v>12275080</v>
      </c>
      <c r="I39" s="8">
        <f t="shared" si="1"/>
        <v>4920000</v>
      </c>
      <c r="J39" s="8">
        <f t="shared" si="1"/>
        <v>4920000</v>
      </c>
    </row>
    <row r="40" spans="1:10" ht="51" x14ac:dyDescent="0.2">
      <c r="A40" s="24" t="s">
        <v>128</v>
      </c>
      <c r="B40" s="15" t="s">
        <v>129</v>
      </c>
      <c r="C40" s="15" t="s">
        <v>130</v>
      </c>
      <c r="D40" s="10" t="s">
        <v>131</v>
      </c>
      <c r="E40" s="15" t="s">
        <v>136</v>
      </c>
      <c r="F40" s="10" t="s">
        <v>137</v>
      </c>
      <c r="G40" s="11">
        <v>2565000</v>
      </c>
      <c r="H40" s="12">
        <v>2565000</v>
      </c>
      <c r="I40" s="9"/>
      <c r="J40" s="9"/>
    </row>
    <row r="41" spans="1:10" ht="25.5" x14ac:dyDescent="0.2">
      <c r="A41" s="15">
        <v>3719770</v>
      </c>
      <c r="B41" s="15">
        <v>9770</v>
      </c>
      <c r="C41" s="15" t="s">
        <v>138</v>
      </c>
      <c r="D41" s="10" t="s">
        <v>131</v>
      </c>
      <c r="E41" s="15" t="s">
        <v>139</v>
      </c>
      <c r="F41" s="10" t="s">
        <v>140</v>
      </c>
      <c r="G41" s="11">
        <v>107080</v>
      </c>
      <c r="H41" s="12">
        <v>107080</v>
      </c>
      <c r="I41" s="9"/>
      <c r="J41" s="9"/>
    </row>
    <row r="42" spans="1:10" ht="89.25" x14ac:dyDescent="0.2">
      <c r="A42" s="15">
        <v>3719770</v>
      </c>
      <c r="B42" s="15" t="s">
        <v>129</v>
      </c>
      <c r="C42" s="15" t="s">
        <v>130</v>
      </c>
      <c r="D42" s="10" t="s">
        <v>131</v>
      </c>
      <c r="E42" s="15" t="s">
        <v>167</v>
      </c>
      <c r="F42" s="10" t="s">
        <v>137</v>
      </c>
      <c r="G42" s="11">
        <v>1070000</v>
      </c>
      <c r="H42" s="12">
        <v>1070000</v>
      </c>
      <c r="I42" s="9"/>
      <c r="J42" s="9"/>
    </row>
    <row r="43" spans="1:10" ht="45.75" customHeight="1" x14ac:dyDescent="0.2">
      <c r="A43" s="15">
        <v>3719800</v>
      </c>
      <c r="B43" s="16">
        <v>9800</v>
      </c>
      <c r="C43" s="16" t="s">
        <v>143</v>
      </c>
      <c r="D43" s="17" t="s">
        <v>144</v>
      </c>
      <c r="E43" s="36" t="s">
        <v>145</v>
      </c>
      <c r="F43" s="16" t="s">
        <v>146</v>
      </c>
      <c r="G43" s="11">
        <f>H43+I43</f>
        <v>7409000</v>
      </c>
      <c r="H43" s="12">
        <v>3189000</v>
      </c>
      <c r="I43" s="9">
        <v>4220000</v>
      </c>
      <c r="J43" s="9">
        <v>4220000</v>
      </c>
    </row>
    <row r="44" spans="1:10" ht="96" customHeight="1" x14ac:dyDescent="0.2">
      <c r="A44" s="15">
        <v>3719800</v>
      </c>
      <c r="B44" s="16">
        <v>9800</v>
      </c>
      <c r="C44" s="16" t="s">
        <v>143</v>
      </c>
      <c r="D44" s="17" t="s">
        <v>144</v>
      </c>
      <c r="E44" s="37" t="s">
        <v>173</v>
      </c>
      <c r="F44" s="16" t="s">
        <v>146</v>
      </c>
      <c r="G44" s="11">
        <v>200000</v>
      </c>
      <c r="H44" s="12">
        <v>200000</v>
      </c>
      <c r="I44" s="9"/>
      <c r="J44" s="9"/>
    </row>
    <row r="45" spans="1:10" ht="61.5" customHeight="1" x14ac:dyDescent="0.2">
      <c r="A45" s="15">
        <v>3719800</v>
      </c>
      <c r="B45" s="16">
        <v>9800</v>
      </c>
      <c r="C45" s="16" t="s">
        <v>143</v>
      </c>
      <c r="D45" s="17" t="s">
        <v>144</v>
      </c>
      <c r="E45" s="10" t="s">
        <v>161</v>
      </c>
      <c r="F45" s="16" t="s">
        <v>160</v>
      </c>
      <c r="G45" s="11">
        <v>3519000</v>
      </c>
      <c r="H45" s="12">
        <v>3519000</v>
      </c>
      <c r="I45" s="12"/>
      <c r="J45" s="12"/>
    </row>
    <row r="46" spans="1:10" ht="48" x14ac:dyDescent="0.2">
      <c r="A46" s="15">
        <v>3719800</v>
      </c>
      <c r="B46" s="16">
        <v>9800</v>
      </c>
      <c r="C46" s="16" t="s">
        <v>143</v>
      </c>
      <c r="D46" s="17" t="s">
        <v>144</v>
      </c>
      <c r="E46" s="22" t="s">
        <v>159</v>
      </c>
      <c r="F46" s="15" t="s">
        <v>113</v>
      </c>
      <c r="G46" s="11">
        <f>H46</f>
        <v>350000</v>
      </c>
      <c r="H46" s="12">
        <v>350000</v>
      </c>
      <c r="I46" s="12"/>
      <c r="J46" s="12"/>
    </row>
    <row r="47" spans="1:10" ht="120" x14ac:dyDescent="0.2">
      <c r="A47" s="15">
        <v>3719800</v>
      </c>
      <c r="B47" s="16">
        <v>9800</v>
      </c>
      <c r="C47" s="16" t="s">
        <v>143</v>
      </c>
      <c r="D47" s="17" t="s">
        <v>144</v>
      </c>
      <c r="E47" s="23" t="s">
        <v>163</v>
      </c>
      <c r="F47" s="16" t="s">
        <v>162</v>
      </c>
      <c r="G47" s="11">
        <v>225000</v>
      </c>
      <c r="H47" s="12">
        <v>225000</v>
      </c>
      <c r="I47" s="12"/>
      <c r="J47" s="12"/>
    </row>
    <row r="48" spans="1:10" ht="45" customHeight="1" x14ac:dyDescent="0.2">
      <c r="A48" s="15">
        <v>3719800</v>
      </c>
      <c r="B48" s="16">
        <v>9800</v>
      </c>
      <c r="C48" s="16" t="s">
        <v>143</v>
      </c>
      <c r="D48" s="17" t="s">
        <v>144</v>
      </c>
      <c r="E48" s="23" t="s">
        <v>170</v>
      </c>
      <c r="F48" s="16" t="s">
        <v>171</v>
      </c>
      <c r="G48" s="11">
        <v>1900000</v>
      </c>
      <c r="H48" s="12">
        <v>1200000</v>
      </c>
      <c r="I48" s="12">
        <v>700000</v>
      </c>
      <c r="J48" s="12">
        <v>700000</v>
      </c>
    </row>
    <row r="49" spans="1:10" ht="66" customHeight="1" x14ac:dyDescent="0.2">
      <c r="A49" s="15">
        <v>3719800</v>
      </c>
      <c r="B49" s="16">
        <v>9800</v>
      </c>
      <c r="C49" s="16" t="s">
        <v>138</v>
      </c>
      <c r="D49" s="17" t="s">
        <v>144</v>
      </c>
      <c r="E49" s="23" t="s">
        <v>169</v>
      </c>
      <c r="F49" s="16" t="s">
        <v>168</v>
      </c>
      <c r="G49" s="11">
        <v>50000</v>
      </c>
      <c r="H49" s="12">
        <v>50000</v>
      </c>
      <c r="I49" s="12"/>
      <c r="J49" s="12"/>
    </row>
    <row r="50" spans="1:10" x14ac:dyDescent="0.2">
      <c r="A50" s="13" t="s">
        <v>133</v>
      </c>
      <c r="B50" s="13" t="s">
        <v>133</v>
      </c>
      <c r="C50" s="13" t="s">
        <v>133</v>
      </c>
      <c r="D50" s="14" t="s">
        <v>132</v>
      </c>
      <c r="E50" s="14" t="s">
        <v>133</v>
      </c>
      <c r="F50" s="14" t="s">
        <v>133</v>
      </c>
      <c r="G50" s="8">
        <f>G12+G38</f>
        <v>56550395</v>
      </c>
      <c r="H50" s="8">
        <f>H12+H38</f>
        <v>34913430</v>
      </c>
      <c r="I50" s="8">
        <f>I12+I38</f>
        <v>21636965</v>
      </c>
      <c r="J50" s="8">
        <f>J12+J38</f>
        <v>21589965</v>
      </c>
    </row>
    <row r="52" spans="1:10" x14ac:dyDescent="0.2">
      <c r="A52" s="28"/>
      <c r="B52" s="28"/>
      <c r="C52" s="28"/>
      <c r="D52" s="28"/>
      <c r="E52" s="28"/>
      <c r="F52" s="28"/>
      <c r="G52" s="28"/>
      <c r="H52" s="28"/>
      <c r="I52" s="28"/>
      <c r="J52" s="28"/>
    </row>
    <row r="53" spans="1:10" x14ac:dyDescent="0.2">
      <c r="D53" t="s">
        <v>141</v>
      </c>
      <c r="E53" t="s">
        <v>142</v>
      </c>
    </row>
    <row r="54" spans="1:10" x14ac:dyDescent="0.2">
      <c r="G54" s="35"/>
    </row>
  </sheetData>
  <mergeCells count="13">
    <mergeCell ref="H3:J3"/>
    <mergeCell ref="A52:J52"/>
    <mergeCell ref="A9:A10"/>
    <mergeCell ref="B9:B10"/>
    <mergeCell ref="C9:C10"/>
    <mergeCell ref="D9:D10"/>
    <mergeCell ref="E9:E10"/>
    <mergeCell ref="F9:F10"/>
    <mergeCell ref="G9:G10"/>
    <mergeCell ref="H9:H10"/>
    <mergeCell ref="I9:J9"/>
    <mergeCell ref="B5:J5"/>
    <mergeCell ref="A6:J6"/>
  </mergeCells>
  <phoneticPr fontId="12" type="noConversion"/>
  <pageMargins left="0.196850393700787" right="0.196850393700787" top="0.39370078740157499" bottom="0.196850393700787" header="0" footer="0"/>
  <pageSetup paperSize="9" scale="72" fitToHeight="50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2024-12-09T14:02:54Z</cp:lastPrinted>
  <dcterms:created xsi:type="dcterms:W3CDTF">2023-12-25T16:26:27Z</dcterms:created>
  <dcterms:modified xsi:type="dcterms:W3CDTF">2024-12-09T14:19:12Z</dcterms:modified>
</cp:coreProperties>
</file>