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227"/>
  <workbookPr defaultThemeVersion="166925"/>
  <mc:AlternateContent xmlns:mc="http://schemas.openxmlformats.org/markup-compatibility/2006">
    <mc:Choice Requires="x15">
      <x15ac:absPath xmlns:x15ac="http://schemas.microsoft.com/office/spreadsheetml/2010/11/ac" url="E:\Рішення 2024\грудень\"/>
    </mc:Choice>
  </mc:AlternateContent>
  <xr:revisionPtr revIDLastSave="0" documentId="13_ncr:1_{883D8959-A05F-4451-9005-95C68E5B4B57}" xr6:coauthVersionLast="47" xr6:coauthVersionMax="47" xr10:uidLastSave="{00000000-0000-0000-0000-000000000000}"/>
  <bookViews>
    <workbookView xWindow="-120" yWindow="-120" windowWidth="29040" windowHeight="15840" xr2:uid="{6EBB9C78-2758-4A63-AFEB-7486F9F894A0}"/>
  </bookViews>
  <sheets>
    <sheet name="Аркуш1" sheetId="1" r:id="rId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25" i="1" l="1"/>
  <c r="L43" i="1"/>
  <c r="H39" i="1"/>
  <c r="H51" i="1"/>
  <c r="G39" i="1"/>
  <c r="G43" i="1"/>
  <c r="H38" i="1"/>
  <c r="I39" i="1"/>
  <c r="I38" i="1" s="1"/>
  <c r="J39" i="1"/>
  <c r="J38" i="1" s="1"/>
  <c r="G47" i="1"/>
  <c r="H13" i="1"/>
  <c r="H12" i="1" s="1"/>
  <c r="I13" i="1"/>
  <c r="I12" i="1" s="1"/>
  <c r="J13" i="1"/>
  <c r="J12" i="1" s="1"/>
  <c r="G13" i="1"/>
  <c r="G38" i="1" l="1"/>
  <c r="G12" i="1"/>
  <c r="I51" i="1"/>
  <c r="J51" i="1"/>
  <c r="G51" i="1" l="1"/>
</calcChain>
</file>

<file path=xl/sharedStrings.xml><?xml version="1.0" encoding="utf-8"?>
<sst xmlns="http://schemas.openxmlformats.org/spreadsheetml/2006/main" count="243" uniqueCount="175">
  <si>
    <t>0351800000</t>
  </si>
  <si>
    <t>(код бюджету)</t>
  </si>
  <si>
    <t>(грн.)</t>
  </si>
  <si>
    <t>Код Програмної класифікації видатків та кредитування місцевого бюджету</t>
  </si>
  <si>
    <t>Код Типової програмної класифікації видатків та кредитування місцевого бюджету</t>
  </si>
  <si>
    <t>Код Функціональної класифікації видатків та кредитування бюджету</t>
  </si>
  <si>
    <t>Найменування головного розпорядника коштів місцевого бюджету/ відповідального виконавця, найменування бюджетної програми згідно з Типовою програмною класифікацією видатків та кредитування місцевого бюджету</t>
  </si>
  <si>
    <t>Найменування місцевої/ регіональної програми</t>
  </si>
  <si>
    <t>Дата та номер документа, яким затверджено місцеву регіональну програму</t>
  </si>
  <si>
    <t>Усього</t>
  </si>
  <si>
    <t>Загальний фонд</t>
  </si>
  <si>
    <t>Спеціальний фонд</t>
  </si>
  <si>
    <t>усього</t>
  </si>
  <si>
    <t>у тому числі бюджет розвитку</t>
  </si>
  <si>
    <t>0100000</t>
  </si>
  <si>
    <t/>
  </si>
  <si>
    <t>Вишнiвська сiльська рада</t>
  </si>
  <si>
    <t>0110000</t>
  </si>
  <si>
    <t>0111010</t>
  </si>
  <si>
    <t>1010</t>
  </si>
  <si>
    <t>0910</t>
  </si>
  <si>
    <t>Надання дошкільної освіти</t>
  </si>
  <si>
    <t>Рішення сесії Вишнівської сільської ради від 06.12.2023 року № 43/7</t>
  </si>
  <si>
    <t>0111021</t>
  </si>
  <si>
    <t>1021</t>
  </si>
  <si>
    <t>0921</t>
  </si>
  <si>
    <t>Надання загальної середньої освіти закладами загальної середньої освіти за рахунок коштів місцевого бюджету</t>
  </si>
  <si>
    <t>Рішення сесії Вишнівської сільської ради від 06.12.2023 року №43/7</t>
  </si>
  <si>
    <t>0111142</t>
  </si>
  <si>
    <t>1142</t>
  </si>
  <si>
    <t>0990</t>
  </si>
  <si>
    <t>Інші програми та заходи у сфері освіти</t>
  </si>
  <si>
    <t>Програма розвитку освіти Вишнівської сільської ради на 2024-2025 роки</t>
  </si>
  <si>
    <t>0113160</t>
  </si>
  <si>
    <t>3160</t>
  </si>
  <si>
    <t>Надання соціальних гарантій фізичним особам, які надають соціальні послуги громадянам похилого віку, особам з інвалідністю, дітям з інвалідністю, хворим, які не здатні до самообслуговування і потребують сторонньої допомоги</t>
  </si>
  <si>
    <t>Програма соціального захисту населення Вишнівської сільської ради на 2024-2027 роки</t>
  </si>
  <si>
    <t>Рішення сесії Вишнівської сільської ради від 06.12.2023 №43/4</t>
  </si>
  <si>
    <t>0113210</t>
  </si>
  <si>
    <t>3210</t>
  </si>
  <si>
    <t>1050</t>
  </si>
  <si>
    <t>Організація та проведення громадських робіт</t>
  </si>
  <si>
    <t>Рішення сесії сільської ради №27/2017-16 від 15.12.2017 року,продовжено рішенням сесії сільської ради  від 06.12.2022 року № 27/6</t>
  </si>
  <si>
    <t>0113230</t>
  </si>
  <si>
    <t>3230</t>
  </si>
  <si>
    <t>1070</t>
  </si>
  <si>
    <t>Видатки, пов`язані з наданням підтримки внутрішньо перемішеним та/або евакуйованим особам у зв`язку із введенням воєнного стану</t>
  </si>
  <si>
    <t>Програма соціального захисту населення Вишнівської _x000D_
сільської ради на 2024-2027 роки</t>
  </si>
  <si>
    <t>0113242</t>
  </si>
  <si>
    <t>3242</t>
  </si>
  <si>
    <t>1090</t>
  </si>
  <si>
    <t>Інші заходи у сфері соціального захисту і соціального забезпечення</t>
  </si>
  <si>
    <t xml:space="preserve"> Програма соціального захисту населення Вишнівської _x000D_
сільської ради на 2024-2027 роки</t>
  </si>
  <si>
    <t>0114082</t>
  </si>
  <si>
    <t>4082</t>
  </si>
  <si>
    <t>0829</t>
  </si>
  <si>
    <t>Інші заходи в галузі культури і мистецтва</t>
  </si>
  <si>
    <t xml:space="preserve"> Програма  вшанування  колективів підприємств,  установ, організацій, працівників, мешканців сіл з нагоди державних, професійних свят, ювілейних дат та інших подій в Вишнівській сільській раді на 2018-2020 роки, продовженона  2021-2025 роки</t>
  </si>
  <si>
    <t>Рішення сесії Вишнівської сільської ради від 21.12.2017 №28/2017-10, продовжено рішенням сесії Вишнівської сільської  ради від  23.12.2020 р. №2/11</t>
  </si>
  <si>
    <t>Програма розвитку культури, мистецтва та охорони культурної спадщини Вишнівської сільської ради на 2018-2022 роки, продовжено на 2022-2025 роки</t>
  </si>
  <si>
    <t>Рішення сесії сільської ради №27/2017-19 від 15.12.2017 року, продовжено рішенням сесії Вишнівської сільської ради від 06.12.2022 року №27/6</t>
  </si>
  <si>
    <t>0115011</t>
  </si>
  <si>
    <t>5011</t>
  </si>
  <si>
    <t>0810</t>
  </si>
  <si>
    <t>Проведення навчально-тренувальних зборів і змагань з олімпійських видів спорту</t>
  </si>
  <si>
    <t xml:space="preserve"> Програма розвитку фізичної культури і спорту на території Вишнівської сільської ради на 2018 - 2023 роки, продовжено на 2023-2025 роки</t>
  </si>
  <si>
    <t>Рішення сесії Вишнівської сільської ради від15.12.2017 року №27/2017-26, продовжено рішенням сесії Вишнівської сільської ради від 06.12.2022 року №27/6</t>
  </si>
  <si>
    <t>0116030</t>
  </si>
  <si>
    <t>6030</t>
  </si>
  <si>
    <t>0620</t>
  </si>
  <si>
    <t>Організація благоустрою населених пунктів</t>
  </si>
  <si>
    <t>Програма «Благоустрій  населених пунктів Вишнівської сільської ради на 2018-2022 роки» продовжено на 2023-2025 роки</t>
  </si>
  <si>
    <t>Рішення сесії Вишнівської сільської ради від 15.12.2017 року №27/2017-14, продовжено рішенням сесії Вишнівської сільської ради від 06.12.2022 року №27/6</t>
  </si>
  <si>
    <t>Програми фінансової підтримки комунального підприємства «Буг» та здійснення_x000D_
 внесків до його статутного капіталу на 2021-2025 роки</t>
  </si>
  <si>
    <t>Рішення сесії сільської ради № 4/9 від 02.03.2021 року</t>
  </si>
  <si>
    <t>0117110</t>
  </si>
  <si>
    <t>7110</t>
  </si>
  <si>
    <t>0421</t>
  </si>
  <si>
    <t>Реалізація програм в галузі сільського господарства</t>
  </si>
  <si>
    <t>Програма розвитку агропромислового розвитку Вишнівської сільської ради на 2018-2022 роки, продовжено на 2023-2025 роки</t>
  </si>
  <si>
    <t>Рішення сесії Вишнівської сільської ради  від23.12.2020 року №2/11, продовжено рішенням сесії Вишнівської сільської ради від 06.12.2022 року №27/6</t>
  </si>
  <si>
    <t>0117130</t>
  </si>
  <si>
    <t>7130</t>
  </si>
  <si>
    <t>Здійснення заходів із землеустрою</t>
  </si>
  <si>
    <t>Програма розвитку земельних відносин та охорони земель Вишнівської сільської ради на 2021-2025 роки</t>
  </si>
  <si>
    <t>Розпорядження Вишнівської сільської ради від 23.12.2020 року №2/10</t>
  </si>
  <si>
    <t>0117321</t>
  </si>
  <si>
    <t>7321</t>
  </si>
  <si>
    <t>0443</t>
  </si>
  <si>
    <t>Будівництво освітніх установ та закладів</t>
  </si>
  <si>
    <t>Програма соціально-економічного розвитку Вишнівської сільської ради на 2021-2025 роки</t>
  </si>
  <si>
    <t>Рішення сесії Вишнівської сільської ради від 02.03.2021 року № 4/5</t>
  </si>
  <si>
    <t>0117322</t>
  </si>
  <si>
    <t>7322</t>
  </si>
  <si>
    <t>Будівництво медичних установ та закладів</t>
  </si>
  <si>
    <t>Рішення сесії Вишнівської сільської ради від 02.03.2021 року №4/5</t>
  </si>
  <si>
    <t>0117351</t>
  </si>
  <si>
    <t>7351</t>
  </si>
  <si>
    <t>Розроблення комплексних планів просторового розвитку територій територіальних громад</t>
  </si>
  <si>
    <t>Рішення сесії Вишнівської сільської ради від 10.12.2021 року № 12/5</t>
  </si>
  <si>
    <t>0117370</t>
  </si>
  <si>
    <t>7370</t>
  </si>
  <si>
    <t>0490</t>
  </si>
  <si>
    <t>Реалізація інших заходів щодо соціально-економічного розвитку територій</t>
  </si>
  <si>
    <t>Програма соціально-економічного  розвитку Вишнівської сільської ради на 2021-2025 роки</t>
  </si>
  <si>
    <t>0118110</t>
  </si>
  <si>
    <t>8110</t>
  </si>
  <si>
    <t>0320</t>
  </si>
  <si>
    <t>Заходи із запобігання та ліквідації надзвичайних ситуацій та наслідків стихійного лиха</t>
  </si>
  <si>
    <t>Програма захисту населення і територій від надзвичайних ситуацій техногенного та природного характеру  та території Вишнівської сільської ради протягом 2021-2025 років</t>
  </si>
  <si>
    <t>Рішення сесії Вишнівської сільської ради від 11.06.2021 року №6/6</t>
  </si>
  <si>
    <t>0118220</t>
  </si>
  <si>
    <t>8220</t>
  </si>
  <si>
    <t>0380</t>
  </si>
  <si>
    <t>Заходи та роботи з мобілізаційної підготовки місцевого значення</t>
  </si>
  <si>
    <t>Програма мобілізаційної підготовки та мобілізації, забезпечення заходів пов'язаних із виконанням військового обов'язку, призовом громадян України до лав збройних сил  України на строкову службу, службу за контрактом та інших військових формувань на 2021-2022 роки, продовжено на 2023-2025 роки</t>
  </si>
  <si>
    <t>Рішення сесії Вишнівської сільської ради від 23.12.2020 року №2/9, продовжено рішенням сесії Вишнівської сільської ради від 06.12.2022 року №27/6</t>
  </si>
  <si>
    <t>0118240</t>
  </si>
  <si>
    <t>8240</t>
  </si>
  <si>
    <t>Заходи та роботи з територіальної оборони</t>
  </si>
  <si>
    <t>Програма  підтримки заходів та робіт з територіальної оборони на території Вишнівської сільської ради на 2022-2024 роки</t>
  </si>
  <si>
    <t>рішення Вишнівської сільської ради від 23.12.2021 року №15/19</t>
  </si>
  <si>
    <t>3700000</t>
  </si>
  <si>
    <t>Відділ фінансів виконавчого комітету Вишнівської сільської ради</t>
  </si>
  <si>
    <t>3710000</t>
  </si>
  <si>
    <t>3719770</t>
  </si>
  <si>
    <t>9770</t>
  </si>
  <si>
    <t>0180</t>
  </si>
  <si>
    <t>Інші субвенції з місцевого бюджету</t>
  </si>
  <si>
    <t>УСЬОГО</t>
  </si>
  <si>
    <t>X</t>
  </si>
  <si>
    <t>до рішення Вишнівської сільської ради</t>
  </si>
  <si>
    <t>"Розподіл витрат Вишнівської сільської територіальної громади бюджету на реалізацію місцевих програм у 2024 році"</t>
  </si>
  <si>
    <t xml:space="preserve">На реалізацію заходів програми розвитку та підтримки первинної та вторинної медичної допомоги на території Вишнівської сільської ради на 2022-2025 роки </t>
  </si>
  <si>
    <t>Рішення сесії Вишнівської сільської ради від 11.06.2021 року №6/8</t>
  </si>
  <si>
    <t>. 0180</t>
  </si>
  <si>
    <t>Програма фінансової підтримки Трудового архіву</t>
  </si>
  <si>
    <t>Рішення сесії Вишнівської сільської ради від 23.12.2022 року №28/6</t>
  </si>
  <si>
    <t>Секретар ради</t>
  </si>
  <si>
    <t>Тетяна ВЕГЕРА</t>
  </si>
  <si>
    <t>.  0180</t>
  </si>
  <si>
    <t>Субвенція з місцевого бюджету державному бюджету на виконання програм соціально-економічного розвитку регіонів</t>
  </si>
  <si>
    <t>Програма фінансової підтримки Збройних сил України та інших військових формувань  на 2023 – 2024 роки</t>
  </si>
  <si>
    <t>Рішення сесії Вишнівської сільської ради від 09.03.2023 року №29/10</t>
  </si>
  <si>
    <t xml:space="preserve"> "Про внесення змін до рішення сільської ради  від 22.12.2023 року №44/10"Про бюджет Вишнівської сільської територіальної громади на 2024 рік" </t>
  </si>
  <si>
    <t>Зміни до додатку №7 до рішення сільської ради "Про бюджет Вишнівської сільської територіальної громади на 2024 рік"</t>
  </si>
  <si>
    <t>0118831</t>
  </si>
  <si>
    <t>8831</t>
  </si>
  <si>
    <t>1060</t>
  </si>
  <si>
    <t>Надання довгострокових кредитів індивідуальним забудовникам житла на селі</t>
  </si>
  <si>
    <t xml:space="preserve">Комплексна програма підтримки індивідуального житлового будівництва на селі «Власний дім» у Волинській області </t>
  </si>
  <si>
    <t>рішення Вишнівської сільської ради від 23.07.2021 року №8/14</t>
  </si>
  <si>
    <t>0113035</t>
  </si>
  <si>
    <t>3035</t>
  </si>
  <si>
    <t>Компенсаційні виплати за пільговий проїзд окремих категорій громадян на залізничному транспорті</t>
  </si>
  <si>
    <t>Додаток 6</t>
  </si>
  <si>
    <t>Програма захисту населення і територій від надзвичайних ситуацій техногенного та природного характеру на території Вишнівської сільської ради на 2021-2025 роки</t>
  </si>
  <si>
    <t>Рішення сесії Вишнівської сільської ради від 25.03.2024 року №47/4</t>
  </si>
  <si>
    <t>Програма сприяння матеріально-технічного забезпечення для прикордонних підрозділів 6 прикордонного Волинського загону Державної прикорнонної служби України у 2024 році</t>
  </si>
  <si>
    <t>Рішення сесії Вишнівської сільської ради від 26.02.2024 року №46/10</t>
  </si>
  <si>
    <t>Програма щодо забезпечення особистої безпеки громадян, підтримання публічного порядку та публічної безпеки, в т.ч. безпеки дорожнього руху, а також протидії злочинності на території Вишнівської територіальної громади на 2024-2025 роки ( а саме : 75 000 - на придбання паливно-мастильних иптеріалів, для поліцейських громади; 150 000 - на виготовлення ПКД по об'єкту: каптальний ремонт покрівлі адміністративної будівлі відділення поліції №1 (м.Любомль) )</t>
  </si>
  <si>
    <t>0117650</t>
  </si>
  <si>
    <t>7650</t>
  </si>
  <si>
    <t>Проведення експертної грошової оцінки земельної ділянки чи права на неї</t>
  </si>
  <si>
    <t xml:space="preserve">На реалізацію заходів програми розвитку та підтримки первинної та вторинної медичної допомоги на території Вишнівської сільської ради на 2022-2025 роки (в тому числі на заробітну плату працівників стоматкабінету у с.Вишнів - 285 000 грн., енергоносіі - 750 000грн.) </t>
  </si>
  <si>
    <t>Рішення сесії Вишнівської сільської ради від 29.10.2024 року №53/7</t>
  </si>
  <si>
    <t>Програма
підтримки органів виконавчої влади з питань соціального захисту Ковельського  району
на 2023-2025 роки
(в новій редакції)</t>
  </si>
  <si>
    <t>Програми протидії корупційним та терористичним проявам у Вишнівській  сільській раді  на 2021-2025 роки»</t>
  </si>
  <si>
    <t>Рішення сесії Вишнівської сільської ради від 23.07.2021року №8/18  зі змінами</t>
  </si>
  <si>
    <t>в т.ч. "Програма фінансової підтримки Збройних сил України та інших військових формувань  на 2023 – 2024 роки (для квартирно-експлуатаційного відділу м. Володимир на проведення поточного ремонту будівлель та споруд військової частини  А 2042 та для придбання матеріалів, товарно-матеріальних цінностей для проведення поточного ремонту)"</t>
  </si>
  <si>
    <t>в т.ч. Програма фінансової підтримки Збройних сил України та інших військових формувань  на 2023 – 2024 роки (на матеріально-технічне забебпечення батальйону поліції особливого призначення (стрілецький), зведений батальйон поліції при ГУНП у Волинській області "Скеля" )</t>
  </si>
  <si>
    <t xml:space="preserve"> Програма розвитку освіти  Вишнівської сільської ради на 2024-2025 роки</t>
  </si>
  <si>
    <t>Програма розвитку освіти  Вишнівської сільської ради на 2024-2025 роки</t>
  </si>
  <si>
    <t>Програма  «Зайнятість населення  Вишнівської сільської ради на 2018-2022 роки» продовжена на 2023-2025 рік</t>
  </si>
  <si>
    <t>від "10" грудня  2024 року №56/7</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</si>
</sst>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0;\-#,##0.00;#,&quot;-&quot;"/>
    <numFmt numFmtId="165" formatCode="#,##0.00_ ;\-#,##0.00\ "/>
  </numFmts>
  <fonts count="16" x14ac:knownFonts="1">
    <font>
      <sz val="10"/>
      <color theme="1"/>
      <name val="Calibri"/>
      <family val="2"/>
      <charset val="204"/>
    </font>
    <font>
      <sz val="10"/>
      <color theme="1"/>
      <name val="Calibri"/>
      <family val="2"/>
      <charset val="204"/>
      <scheme val="minor"/>
    </font>
    <font>
      <b/>
      <sz val="10"/>
      <color indexed="8"/>
      <name val="Calibri"/>
      <family val="2"/>
      <charset val="204"/>
    </font>
    <font>
      <b/>
      <u/>
      <sz val="10"/>
      <color indexed="8"/>
      <name val="Calibri"/>
      <family val="2"/>
      <charset val="204"/>
    </font>
    <font>
      <sz val="8"/>
      <color indexed="8"/>
      <name val="Calibri"/>
      <family val="2"/>
      <charset val="204"/>
    </font>
    <font>
      <i/>
      <sz val="10"/>
      <color indexed="8"/>
      <name val="Calibri"/>
      <family val="2"/>
      <charset val="204"/>
    </font>
    <font>
      <sz val="10"/>
      <name val="Arial Cyr"/>
      <charset val="204"/>
    </font>
    <font>
      <sz val="11"/>
      <color indexed="8"/>
      <name val="Times New Roman"/>
      <family val="1"/>
      <charset val="204"/>
    </font>
    <font>
      <b/>
      <sz val="11"/>
      <color indexed="8"/>
      <name val="Times New Roman"/>
      <family val="1"/>
      <charset val="204"/>
    </font>
    <font>
      <b/>
      <sz val="11"/>
      <color indexed="8"/>
      <name val="Calibri"/>
      <family val="2"/>
      <charset val="204"/>
    </font>
    <font>
      <sz val="11"/>
      <color indexed="8"/>
      <name val="Calibri"/>
      <family val="2"/>
      <charset val="204"/>
    </font>
    <font>
      <sz val="11"/>
      <color indexed="8"/>
      <name val="Times New Roman"/>
      <family val="1"/>
      <charset val="204"/>
    </font>
    <font>
      <sz val="8"/>
      <name val="Calibri"/>
      <family val="2"/>
      <charset val="204"/>
    </font>
    <font>
      <sz val="9"/>
      <color indexed="8"/>
      <name val="Times New Roman"/>
      <family val="1"/>
      <charset val="204"/>
    </font>
    <font>
      <sz val="9"/>
      <name val="Times New Roman"/>
      <family val="1"/>
      <charset val="204"/>
    </font>
    <font>
      <sz val="9"/>
      <color theme="1"/>
      <name val="Calibri"/>
      <family val="2"/>
      <charset val="204"/>
    </font>
  </fonts>
  <fills count="4">
    <fill>
      <patternFill patternType="none"/>
    </fill>
    <fill>
      <patternFill patternType="gray125"/>
    </fill>
    <fill>
      <patternFill patternType="solid">
        <fgColor indexed="41"/>
        <bgColor indexed="64"/>
      </patternFill>
    </fill>
    <fill>
      <patternFill patternType="solid">
        <fgColor indexed="9"/>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3">
    <xf numFmtId="0" fontId="0" fillId="0" borderId="0"/>
    <xf numFmtId="0" fontId="6" fillId="0" borderId="0"/>
    <xf numFmtId="0" fontId="1" fillId="0" borderId="0"/>
  </cellStyleXfs>
  <cellXfs count="39">
    <xf numFmtId="0" fontId="0" fillId="0" borderId="0" xfId="0"/>
    <xf numFmtId="0" fontId="3" fillId="0" borderId="0" xfId="0" quotePrefix="1" applyFont="1" applyAlignment="1">
      <alignment horizontal="center"/>
    </xf>
    <xf numFmtId="0" fontId="0" fillId="0" borderId="0" xfId="0" applyAlignment="1">
      <alignment horizontal="right"/>
    </xf>
    <xf numFmtId="0" fontId="0" fillId="0" borderId="1" xfId="0" applyBorder="1" applyAlignment="1">
      <alignment horizontal="center" vertical="center" wrapText="1"/>
    </xf>
    <xf numFmtId="0" fontId="0" fillId="2" borderId="1" xfId="0" applyFill="1" applyBorder="1" applyAlignment="1">
      <alignment horizontal="center" vertical="center" wrapText="1"/>
    </xf>
    <xf numFmtId="0" fontId="0" fillId="0" borderId="1" xfId="0" applyBorder="1" applyAlignment="1">
      <alignment vertical="center"/>
    </xf>
    <xf numFmtId="0" fontId="2" fillId="0" borderId="1" xfId="0" applyFont="1" applyBorder="1" applyAlignment="1">
      <alignment horizontal="center" vertical="center" wrapText="1"/>
    </xf>
    <xf numFmtId="0" fontId="2" fillId="0" borderId="1" xfId="0" quotePrefix="1" applyFont="1" applyBorder="1" applyAlignment="1">
      <alignment vertical="center" wrapText="1"/>
    </xf>
    <xf numFmtId="164" fontId="2" fillId="2" borderId="1" xfId="0" applyNumberFormat="1" applyFont="1" applyFill="1" applyBorder="1" applyAlignment="1">
      <alignment horizontal="right" vertical="center"/>
    </xf>
    <xf numFmtId="164" fontId="2" fillId="0" borderId="1" xfId="0" applyNumberFormat="1" applyFont="1" applyBorder="1" applyAlignment="1">
      <alignment horizontal="right" vertical="center"/>
    </xf>
    <xf numFmtId="0" fontId="0" fillId="0" borderId="1" xfId="0" quotePrefix="1" applyBorder="1" applyAlignment="1">
      <alignment vertical="center" wrapText="1"/>
    </xf>
    <xf numFmtId="164" fontId="0" fillId="2" borderId="1" xfId="0" applyNumberFormat="1" applyFill="1" applyBorder="1" applyAlignment="1">
      <alignment horizontal="right" vertical="center"/>
    </xf>
    <xf numFmtId="164" fontId="0" fillId="0" borderId="1" xfId="0" applyNumberFormat="1" applyBorder="1" applyAlignment="1">
      <alignment horizontal="right" vertical="center"/>
    </xf>
    <xf numFmtId="0" fontId="2" fillId="2" borderId="1" xfId="0" applyFont="1" applyFill="1" applyBorder="1" applyAlignment="1">
      <alignment horizontal="center" vertical="center" wrapText="1"/>
    </xf>
    <xf numFmtId="0" fontId="2" fillId="2" borderId="1" xfId="0" applyFont="1" applyFill="1" applyBorder="1" applyAlignment="1">
      <alignment vertical="center" wrapText="1"/>
    </xf>
    <xf numFmtId="0" fontId="0" fillId="0" borderId="1" xfId="0" applyBorder="1" applyAlignment="1">
      <alignment vertical="center" wrapText="1"/>
    </xf>
    <xf numFmtId="0" fontId="0" fillId="3" borderId="1" xfId="0" applyFill="1" applyBorder="1" applyAlignment="1">
      <alignment vertical="center" wrapText="1"/>
    </xf>
    <xf numFmtId="4" fontId="0" fillId="3" borderId="1" xfId="0" quotePrefix="1" applyNumberFormat="1" applyFill="1" applyBorder="1" applyAlignment="1">
      <alignment vertical="center" wrapText="1"/>
    </xf>
    <xf numFmtId="0" fontId="0" fillId="0" borderId="1" xfId="0" quotePrefix="1" applyBorder="1" applyAlignment="1">
      <alignment horizontal="center" vertical="center" wrapText="1"/>
    </xf>
    <xf numFmtId="0" fontId="11" fillId="0" borderId="0" xfId="0" applyFont="1" applyAlignment="1">
      <alignment horizontal="center" wrapText="1"/>
    </xf>
    <xf numFmtId="4" fontId="0" fillId="0" borderId="1" xfId="0" quotePrefix="1" applyNumberFormat="1" applyBorder="1" applyAlignment="1">
      <alignment horizontal="center" vertical="center" wrapText="1"/>
    </xf>
    <xf numFmtId="4" fontId="0" fillId="0" borderId="1" xfId="0" quotePrefix="1" applyNumberFormat="1" applyBorder="1" applyAlignment="1">
      <alignment vertical="center" wrapText="1"/>
    </xf>
    <xf numFmtId="0" fontId="13" fillId="0" borderId="1" xfId="0" applyFont="1" applyBorder="1" applyAlignment="1">
      <alignment wrapText="1"/>
    </xf>
    <xf numFmtId="0" fontId="13" fillId="3" borderId="1" xfId="0" applyFont="1" applyFill="1" applyBorder="1" applyAlignment="1">
      <alignment wrapText="1"/>
    </xf>
    <xf numFmtId="0" fontId="0" fillId="0" borderId="1" xfId="0" applyBorder="1" applyAlignment="1">
      <alignment horizontal="right" vertical="center" wrapText="1"/>
    </xf>
    <xf numFmtId="0" fontId="1" fillId="0" borderId="1" xfId="2" applyBorder="1" applyAlignment="1">
      <alignment horizontal="center" vertical="center" wrapText="1"/>
    </xf>
    <xf numFmtId="0" fontId="1" fillId="0" borderId="1" xfId="2" quotePrefix="1" applyBorder="1" applyAlignment="1">
      <alignment vertical="center" wrapText="1"/>
    </xf>
    <xf numFmtId="165" fontId="0" fillId="0" borderId="0" xfId="0" applyNumberFormat="1"/>
    <xf numFmtId="0" fontId="14" fillId="0" borderId="1" xfId="0" applyFont="1" applyBorder="1" applyAlignment="1">
      <alignment horizontal="center" wrapText="1"/>
    </xf>
    <xf numFmtId="0" fontId="14" fillId="0" borderId="0" xfId="0" applyFont="1" applyAlignment="1">
      <alignment horizontal="center" wrapText="1"/>
    </xf>
    <xf numFmtId="0" fontId="15" fillId="0" borderId="1" xfId="0" quotePrefix="1" applyFont="1" applyBorder="1" applyAlignment="1">
      <alignment vertical="center" wrapText="1"/>
    </xf>
    <xf numFmtId="0" fontId="7" fillId="0" borderId="0" xfId="1" applyFont="1" applyAlignment="1">
      <alignment horizontal="center" wrapText="1"/>
    </xf>
    <xf numFmtId="0" fontId="5" fillId="0" borderId="0" xfId="0" applyFont="1" applyAlignment="1">
      <alignment horizontal="center"/>
    </xf>
    <xf numFmtId="0" fontId="4" fillId="0" borderId="1" xfId="0" applyFont="1" applyBorder="1" applyAlignment="1">
      <alignment horizontal="center" vertical="center" wrapText="1"/>
    </xf>
    <xf numFmtId="0" fontId="0" fillId="0" borderId="1" xfId="0" applyBorder="1" applyAlignment="1">
      <alignment horizontal="center" vertical="center" wrapText="1"/>
    </xf>
    <xf numFmtId="0" fontId="0" fillId="2" borderId="1" xfId="0" applyFill="1" applyBorder="1" applyAlignment="1">
      <alignment horizontal="center" vertical="center" wrapText="1"/>
    </xf>
    <xf numFmtId="0" fontId="8" fillId="0" borderId="0" xfId="0" applyFont="1" applyAlignment="1">
      <alignment horizontal="center" wrapText="1"/>
    </xf>
    <xf numFmtId="0" fontId="9" fillId="0" borderId="0" xfId="0" applyFont="1" applyAlignment="1">
      <alignment horizontal="center"/>
    </xf>
    <xf numFmtId="0" fontId="10" fillId="0" borderId="0" xfId="0" applyFont="1" applyAlignment="1">
      <alignment horizontal="center"/>
    </xf>
  </cellXfs>
  <cellStyles count="3">
    <cellStyle name="Звичайний" xfId="0" builtinId="0"/>
    <cellStyle name="Звичайний 2" xfId="2" xr:uid="{E80A6AC3-77E1-4805-8629-032B851B7D89}"/>
    <cellStyle name="Обычный 4" xfId="1" xr:uid="{9B2B3CB0-E2DC-4A53-A921-062B71684A7A}"/>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Тема &quot;Office 2013 – 2022&quot;">
  <a:themeElements>
    <a:clrScheme name="Office 2013–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E00AEFE-2F56-4C4F-ACD3-0A2A78AE76EB}">
  <sheetPr>
    <pageSetUpPr fitToPage="1"/>
  </sheetPr>
  <dimension ref="A1:L55"/>
  <sheetViews>
    <sheetView tabSelected="1" topLeftCell="A44" zoomScale="102" zoomScaleNormal="102" workbookViewId="0">
      <selection activeCell="H51" sqref="H51:I51"/>
    </sheetView>
  </sheetViews>
  <sheetFormatPr defaultRowHeight="12.75" x14ac:dyDescent="0.2"/>
  <cols>
    <col min="1" max="2" width="12" customWidth="1"/>
    <col min="3" max="3" width="8.85546875" customWidth="1"/>
    <col min="4" max="4" width="39.7109375" customWidth="1"/>
    <col min="5" max="5" width="45.5703125" customWidth="1"/>
    <col min="6" max="6" width="40.7109375" customWidth="1"/>
    <col min="7" max="10" width="15.7109375" customWidth="1"/>
    <col min="12" max="12" width="12.7109375" bestFit="1" customWidth="1"/>
  </cols>
  <sheetData>
    <row r="1" spans="1:10" x14ac:dyDescent="0.2">
      <c r="H1" t="s">
        <v>155</v>
      </c>
    </row>
    <row r="2" spans="1:10" x14ac:dyDescent="0.2">
      <c r="H2" t="s">
        <v>131</v>
      </c>
    </row>
    <row r="3" spans="1:10" ht="51.75" customHeight="1" x14ac:dyDescent="0.25">
      <c r="H3" s="31" t="s">
        <v>144</v>
      </c>
      <c r="I3" s="31"/>
      <c r="J3" s="31"/>
    </row>
    <row r="4" spans="1:10" ht="24.75" customHeight="1" x14ac:dyDescent="0.2">
      <c r="H4" t="s">
        <v>174</v>
      </c>
    </row>
    <row r="5" spans="1:10" ht="21" customHeight="1" x14ac:dyDescent="0.2">
      <c r="B5" s="36" t="s">
        <v>145</v>
      </c>
      <c r="C5" s="36"/>
      <c r="D5" s="36"/>
      <c r="E5" s="36"/>
      <c r="F5" s="36"/>
      <c r="G5" s="36"/>
      <c r="H5" s="36"/>
      <c r="I5" s="36"/>
      <c r="J5" s="36"/>
    </row>
    <row r="6" spans="1:10" ht="18" customHeight="1" x14ac:dyDescent="0.25">
      <c r="A6" s="37" t="s">
        <v>132</v>
      </c>
      <c r="B6" s="38"/>
      <c r="C6" s="38"/>
      <c r="D6" s="38"/>
      <c r="E6" s="38"/>
      <c r="F6" s="38"/>
      <c r="G6" s="38"/>
      <c r="H6" s="38"/>
      <c r="I6" s="38"/>
      <c r="J6" s="38"/>
    </row>
    <row r="7" spans="1:10" x14ac:dyDescent="0.2">
      <c r="A7" s="1" t="s">
        <v>0</v>
      </c>
    </row>
    <row r="8" spans="1:10" x14ac:dyDescent="0.2">
      <c r="A8" t="s">
        <v>1</v>
      </c>
      <c r="J8" s="2" t="s">
        <v>2</v>
      </c>
    </row>
    <row r="9" spans="1:10" x14ac:dyDescent="0.2">
      <c r="A9" s="33" t="s">
        <v>3</v>
      </c>
      <c r="B9" s="33" t="s">
        <v>4</v>
      </c>
      <c r="C9" s="33" t="s">
        <v>5</v>
      </c>
      <c r="D9" s="34" t="s">
        <v>6</v>
      </c>
      <c r="E9" s="34" t="s">
        <v>7</v>
      </c>
      <c r="F9" s="33" t="s">
        <v>8</v>
      </c>
      <c r="G9" s="35" t="s">
        <v>9</v>
      </c>
      <c r="H9" s="34" t="s">
        <v>10</v>
      </c>
      <c r="I9" s="34" t="s">
        <v>11</v>
      </c>
      <c r="J9" s="34"/>
    </row>
    <row r="10" spans="1:10" ht="68.099999999999994" customHeight="1" x14ac:dyDescent="0.2">
      <c r="A10" s="34"/>
      <c r="B10" s="34"/>
      <c r="C10" s="34"/>
      <c r="D10" s="34"/>
      <c r="E10" s="34"/>
      <c r="F10" s="34"/>
      <c r="G10" s="35"/>
      <c r="H10" s="34"/>
      <c r="I10" s="3" t="s">
        <v>12</v>
      </c>
      <c r="J10" s="3" t="s">
        <v>13</v>
      </c>
    </row>
    <row r="11" spans="1:10" x14ac:dyDescent="0.2">
      <c r="A11" s="3">
        <v>1</v>
      </c>
      <c r="B11" s="3">
        <v>2</v>
      </c>
      <c r="C11" s="3">
        <v>3</v>
      </c>
      <c r="D11" s="3">
        <v>4</v>
      </c>
      <c r="E11" s="3">
        <v>5</v>
      </c>
      <c r="F11" s="3">
        <v>6</v>
      </c>
      <c r="G11" s="4">
        <v>7</v>
      </c>
      <c r="H11" s="3">
        <v>8</v>
      </c>
      <c r="I11" s="5">
        <v>9</v>
      </c>
      <c r="J11" s="5">
        <v>10</v>
      </c>
    </row>
    <row r="12" spans="1:10" x14ac:dyDescent="0.2">
      <c r="A12" s="6" t="s">
        <v>14</v>
      </c>
      <c r="B12" s="6" t="s">
        <v>15</v>
      </c>
      <c r="C12" s="6" t="s">
        <v>15</v>
      </c>
      <c r="D12" s="7" t="s">
        <v>16</v>
      </c>
      <c r="E12" s="7" t="s">
        <v>15</v>
      </c>
      <c r="F12" s="7" t="s">
        <v>15</v>
      </c>
      <c r="G12" s="8">
        <f>G13</f>
        <v>30142825</v>
      </c>
      <c r="H12" s="8">
        <f>H13</f>
        <v>22606350</v>
      </c>
      <c r="I12" s="8">
        <f>I13</f>
        <v>7536475</v>
      </c>
      <c r="J12" s="8">
        <f>J13</f>
        <v>7514475</v>
      </c>
    </row>
    <row r="13" spans="1:10" x14ac:dyDescent="0.2">
      <c r="A13" s="6" t="s">
        <v>17</v>
      </c>
      <c r="B13" s="6" t="s">
        <v>15</v>
      </c>
      <c r="C13" s="6" t="s">
        <v>15</v>
      </c>
      <c r="D13" s="7" t="s">
        <v>16</v>
      </c>
      <c r="E13" s="7" t="s">
        <v>15</v>
      </c>
      <c r="F13" s="7" t="s">
        <v>15</v>
      </c>
      <c r="G13" s="8">
        <f>G14+G15+G16+G18+G19+G20+G21+G22+G23+G24+G25+G26+G27+G28+G29+G30+G31+G32+G34+G35+G36+G37+G17+G33</f>
        <v>30142825</v>
      </c>
      <c r="H13" s="8">
        <f t="shared" ref="H13:J13" si="0">H14+H15+H16+H18+H19+H20+H21+H22+H23+H24+H25+H26+H27+H28+H29+H30+H31+H32+H34+H35+H36+H37+H17+H33</f>
        <v>22606350</v>
      </c>
      <c r="I13" s="8">
        <f t="shared" si="0"/>
        <v>7536475</v>
      </c>
      <c r="J13" s="8">
        <f t="shared" si="0"/>
        <v>7514475</v>
      </c>
    </row>
    <row r="14" spans="1:10" ht="25.5" x14ac:dyDescent="0.2">
      <c r="A14" s="3" t="s">
        <v>18</v>
      </c>
      <c r="B14" s="3" t="s">
        <v>19</v>
      </c>
      <c r="C14" s="3" t="s">
        <v>20</v>
      </c>
      <c r="D14" s="10" t="s">
        <v>21</v>
      </c>
      <c r="E14" s="10" t="s">
        <v>171</v>
      </c>
      <c r="F14" s="10" t="s">
        <v>22</v>
      </c>
      <c r="G14" s="11">
        <v>1802450</v>
      </c>
      <c r="H14" s="12">
        <v>1802450</v>
      </c>
      <c r="I14" s="12">
        <v>0</v>
      </c>
      <c r="J14" s="12">
        <v>0</v>
      </c>
    </row>
    <row r="15" spans="1:10" ht="38.25" x14ac:dyDescent="0.2">
      <c r="A15" s="3" t="s">
        <v>23</v>
      </c>
      <c r="B15" s="3" t="s">
        <v>24</v>
      </c>
      <c r="C15" s="3" t="s">
        <v>25</v>
      </c>
      <c r="D15" s="10" t="s">
        <v>26</v>
      </c>
      <c r="E15" s="10" t="s">
        <v>172</v>
      </c>
      <c r="F15" s="10" t="s">
        <v>27</v>
      </c>
      <c r="G15" s="11">
        <v>8878900</v>
      </c>
      <c r="H15" s="12">
        <v>8878900</v>
      </c>
      <c r="I15" s="12">
        <v>0</v>
      </c>
      <c r="J15" s="12">
        <v>0</v>
      </c>
    </row>
    <row r="16" spans="1:10" ht="25.5" x14ac:dyDescent="0.2">
      <c r="A16" s="3" t="s">
        <v>28</v>
      </c>
      <c r="B16" s="3" t="s">
        <v>29</v>
      </c>
      <c r="C16" s="3" t="s">
        <v>30</v>
      </c>
      <c r="D16" s="10" t="s">
        <v>31</v>
      </c>
      <c r="E16" s="10" t="s">
        <v>32</v>
      </c>
      <c r="F16" s="10" t="s">
        <v>22</v>
      </c>
      <c r="G16" s="11">
        <v>97430</v>
      </c>
      <c r="H16" s="12">
        <v>97430</v>
      </c>
      <c r="I16" s="12">
        <v>0</v>
      </c>
      <c r="J16" s="12">
        <v>0</v>
      </c>
    </row>
    <row r="17" spans="1:10" ht="38.25" x14ac:dyDescent="0.2">
      <c r="A17" s="18" t="s">
        <v>152</v>
      </c>
      <c r="B17" s="18" t="s">
        <v>153</v>
      </c>
      <c r="C17" s="20" t="s">
        <v>45</v>
      </c>
      <c r="D17" s="21" t="s">
        <v>154</v>
      </c>
      <c r="E17" s="10" t="s">
        <v>36</v>
      </c>
      <c r="F17" s="10" t="s">
        <v>37</v>
      </c>
      <c r="G17" s="11">
        <v>5000</v>
      </c>
      <c r="H17" s="12">
        <v>5000</v>
      </c>
      <c r="I17" s="12"/>
      <c r="J17" s="12"/>
    </row>
    <row r="18" spans="1:10" ht="76.5" x14ac:dyDescent="0.2">
      <c r="A18" s="3" t="s">
        <v>33</v>
      </c>
      <c r="B18" s="3" t="s">
        <v>34</v>
      </c>
      <c r="C18" s="3" t="s">
        <v>19</v>
      </c>
      <c r="D18" s="10" t="s">
        <v>35</v>
      </c>
      <c r="E18" s="10" t="s">
        <v>36</v>
      </c>
      <c r="F18" s="10" t="s">
        <v>37</v>
      </c>
      <c r="G18" s="11">
        <v>116500</v>
      </c>
      <c r="H18" s="12">
        <v>116500</v>
      </c>
      <c r="I18" s="12">
        <v>0</v>
      </c>
      <c r="J18" s="12">
        <v>0</v>
      </c>
    </row>
    <row r="19" spans="1:10" ht="38.25" x14ac:dyDescent="0.2">
      <c r="A19" s="3" t="s">
        <v>38</v>
      </c>
      <c r="B19" s="3" t="s">
        <v>39</v>
      </c>
      <c r="C19" s="3" t="s">
        <v>40</v>
      </c>
      <c r="D19" s="10" t="s">
        <v>41</v>
      </c>
      <c r="E19" s="10" t="s">
        <v>173</v>
      </c>
      <c r="F19" s="10" t="s">
        <v>42</v>
      </c>
      <c r="G19" s="11">
        <v>50000</v>
      </c>
      <c r="H19" s="12">
        <v>50000</v>
      </c>
      <c r="I19" s="12">
        <v>0</v>
      </c>
      <c r="J19" s="12">
        <v>0</v>
      </c>
    </row>
    <row r="20" spans="1:10" ht="38.25" x14ac:dyDescent="0.2">
      <c r="A20" s="3" t="s">
        <v>43</v>
      </c>
      <c r="B20" s="3" t="s">
        <v>44</v>
      </c>
      <c r="C20" s="3" t="s">
        <v>45</v>
      </c>
      <c r="D20" s="30" t="s">
        <v>46</v>
      </c>
      <c r="E20" s="10" t="s">
        <v>47</v>
      </c>
      <c r="F20" s="10" t="s">
        <v>37</v>
      </c>
      <c r="G20" s="11">
        <v>70000</v>
      </c>
      <c r="H20" s="12">
        <v>70000</v>
      </c>
      <c r="I20" s="12">
        <v>0</v>
      </c>
      <c r="J20" s="12">
        <v>0</v>
      </c>
    </row>
    <row r="21" spans="1:10" ht="38.25" x14ac:dyDescent="0.2">
      <c r="A21" s="3" t="s">
        <v>48</v>
      </c>
      <c r="B21" s="3" t="s">
        <v>49</v>
      </c>
      <c r="C21" s="3" t="s">
        <v>50</v>
      </c>
      <c r="D21" s="10" t="s">
        <v>51</v>
      </c>
      <c r="E21" s="10" t="s">
        <v>52</v>
      </c>
      <c r="F21" s="10" t="s">
        <v>37</v>
      </c>
      <c r="G21" s="11">
        <v>5510000</v>
      </c>
      <c r="H21" s="12">
        <v>5510000</v>
      </c>
      <c r="I21" s="12">
        <v>0</v>
      </c>
      <c r="J21" s="12">
        <v>0</v>
      </c>
    </row>
    <row r="22" spans="1:10" ht="85.5" customHeight="1" x14ac:dyDescent="0.2">
      <c r="A22" s="3" t="s">
        <v>53</v>
      </c>
      <c r="B22" s="3" t="s">
        <v>54</v>
      </c>
      <c r="C22" s="3" t="s">
        <v>55</v>
      </c>
      <c r="D22" s="10" t="s">
        <v>56</v>
      </c>
      <c r="E22" s="10" t="s">
        <v>57</v>
      </c>
      <c r="F22" s="10" t="s">
        <v>58</v>
      </c>
      <c r="G22" s="11">
        <v>200000</v>
      </c>
      <c r="H22" s="12">
        <v>200000</v>
      </c>
      <c r="I22" s="12">
        <v>0</v>
      </c>
      <c r="J22" s="12">
        <v>0</v>
      </c>
    </row>
    <row r="23" spans="1:10" ht="51" x14ac:dyDescent="0.2">
      <c r="A23" s="3" t="s">
        <v>53</v>
      </c>
      <c r="B23" s="3" t="s">
        <v>54</v>
      </c>
      <c r="C23" s="3" t="s">
        <v>55</v>
      </c>
      <c r="D23" s="10" t="s">
        <v>56</v>
      </c>
      <c r="E23" s="10" t="s">
        <v>59</v>
      </c>
      <c r="F23" s="10" t="s">
        <v>60</v>
      </c>
      <c r="G23" s="11">
        <v>150000</v>
      </c>
      <c r="H23" s="12">
        <v>150000</v>
      </c>
      <c r="I23" s="12">
        <v>0</v>
      </c>
      <c r="J23" s="12">
        <v>0</v>
      </c>
    </row>
    <row r="24" spans="1:10" ht="51" x14ac:dyDescent="0.2">
      <c r="A24" s="3" t="s">
        <v>61</v>
      </c>
      <c r="B24" s="3" t="s">
        <v>62</v>
      </c>
      <c r="C24" s="3" t="s">
        <v>63</v>
      </c>
      <c r="D24" s="10" t="s">
        <v>64</v>
      </c>
      <c r="E24" s="10" t="s">
        <v>65</v>
      </c>
      <c r="F24" s="10" t="s">
        <v>66</v>
      </c>
      <c r="G24" s="11">
        <v>200000</v>
      </c>
      <c r="H24" s="12">
        <v>200000</v>
      </c>
      <c r="I24" s="12">
        <v>0</v>
      </c>
      <c r="J24" s="12">
        <v>0</v>
      </c>
    </row>
    <row r="25" spans="1:10" ht="48" customHeight="1" x14ac:dyDescent="0.2">
      <c r="A25" s="3" t="s">
        <v>67</v>
      </c>
      <c r="B25" s="3" t="s">
        <v>68</v>
      </c>
      <c r="C25" s="3" t="s">
        <v>69</v>
      </c>
      <c r="D25" s="10" t="s">
        <v>70</v>
      </c>
      <c r="E25" s="10" t="s">
        <v>71</v>
      </c>
      <c r="F25" s="10" t="s">
        <v>72</v>
      </c>
      <c r="G25" s="11">
        <f>H25+I25</f>
        <v>2439070</v>
      </c>
      <c r="H25" s="12">
        <v>2274070</v>
      </c>
      <c r="I25" s="12">
        <v>165000</v>
      </c>
      <c r="J25" s="12">
        <v>165000</v>
      </c>
    </row>
    <row r="26" spans="1:10" ht="51" x14ac:dyDescent="0.2">
      <c r="A26" s="3" t="s">
        <v>67</v>
      </c>
      <c r="B26" s="3" t="s">
        <v>68</v>
      </c>
      <c r="C26" s="3" t="s">
        <v>69</v>
      </c>
      <c r="D26" s="10" t="s">
        <v>70</v>
      </c>
      <c r="E26" s="10" t="s">
        <v>73</v>
      </c>
      <c r="F26" s="10" t="s">
        <v>74</v>
      </c>
      <c r="G26" s="11">
        <v>287000</v>
      </c>
      <c r="H26" s="12">
        <v>287000</v>
      </c>
      <c r="I26" s="12">
        <v>0</v>
      </c>
      <c r="J26" s="12">
        <v>0</v>
      </c>
    </row>
    <row r="27" spans="1:10" ht="48" customHeight="1" x14ac:dyDescent="0.2">
      <c r="A27" s="3" t="s">
        <v>75</v>
      </c>
      <c r="B27" s="3" t="s">
        <v>76</v>
      </c>
      <c r="C27" s="3" t="s">
        <v>77</v>
      </c>
      <c r="D27" s="10" t="s">
        <v>78</v>
      </c>
      <c r="E27" s="10" t="s">
        <v>79</v>
      </c>
      <c r="F27" s="10" t="s">
        <v>80</v>
      </c>
      <c r="G27" s="11">
        <v>120000</v>
      </c>
      <c r="H27" s="12">
        <v>120000</v>
      </c>
      <c r="I27" s="12">
        <v>0</v>
      </c>
      <c r="J27" s="12">
        <v>0</v>
      </c>
    </row>
    <row r="28" spans="1:10" ht="38.25" x14ac:dyDescent="0.2">
      <c r="A28" s="3" t="s">
        <v>81</v>
      </c>
      <c r="B28" s="3" t="s">
        <v>82</v>
      </c>
      <c r="C28" s="3" t="s">
        <v>77</v>
      </c>
      <c r="D28" s="10" t="s">
        <v>83</v>
      </c>
      <c r="E28" s="10" t="s">
        <v>84</v>
      </c>
      <c r="F28" s="10" t="s">
        <v>85</v>
      </c>
      <c r="G28" s="11">
        <v>729000</v>
      </c>
      <c r="H28" s="12">
        <v>729000</v>
      </c>
      <c r="I28" s="12">
        <v>0</v>
      </c>
      <c r="J28" s="12">
        <v>0</v>
      </c>
    </row>
    <row r="29" spans="1:10" ht="25.5" x14ac:dyDescent="0.2">
      <c r="A29" s="3" t="s">
        <v>86</v>
      </c>
      <c r="B29" s="3" t="s">
        <v>87</v>
      </c>
      <c r="C29" s="3" t="s">
        <v>88</v>
      </c>
      <c r="D29" s="10" t="s">
        <v>89</v>
      </c>
      <c r="E29" s="10" t="s">
        <v>90</v>
      </c>
      <c r="F29" s="10" t="s">
        <v>91</v>
      </c>
      <c r="G29" s="11">
        <v>4130775</v>
      </c>
      <c r="H29" s="12">
        <v>0</v>
      </c>
      <c r="I29" s="12">
        <v>4130775</v>
      </c>
      <c r="J29" s="12">
        <v>4130775</v>
      </c>
    </row>
    <row r="30" spans="1:10" ht="42" customHeight="1" x14ac:dyDescent="0.2">
      <c r="A30" s="3" t="s">
        <v>92</v>
      </c>
      <c r="B30" s="3" t="s">
        <v>93</v>
      </c>
      <c r="C30" s="3" t="s">
        <v>88</v>
      </c>
      <c r="D30" s="10" t="s">
        <v>94</v>
      </c>
      <c r="E30" s="10" t="s">
        <v>90</v>
      </c>
      <c r="F30" s="10" t="s">
        <v>95</v>
      </c>
      <c r="G30" s="11">
        <v>565000</v>
      </c>
      <c r="H30" s="12">
        <v>0</v>
      </c>
      <c r="I30" s="12">
        <v>565000</v>
      </c>
      <c r="J30" s="12">
        <v>565000</v>
      </c>
    </row>
    <row r="31" spans="1:10" ht="42.75" customHeight="1" x14ac:dyDescent="0.2">
      <c r="A31" s="3" t="s">
        <v>96</v>
      </c>
      <c r="B31" s="3" t="s">
        <v>97</v>
      </c>
      <c r="C31" s="3" t="s">
        <v>88</v>
      </c>
      <c r="D31" s="10" t="s">
        <v>98</v>
      </c>
      <c r="E31" s="10" t="s">
        <v>84</v>
      </c>
      <c r="F31" s="10" t="s">
        <v>99</v>
      </c>
      <c r="G31" s="11"/>
      <c r="H31" s="12">
        <v>0</v>
      </c>
      <c r="I31" s="12"/>
      <c r="J31" s="12"/>
    </row>
    <row r="32" spans="1:10" ht="34.5" customHeight="1" x14ac:dyDescent="0.2">
      <c r="A32" s="3" t="s">
        <v>100</v>
      </c>
      <c r="B32" s="3" t="s">
        <v>101</v>
      </c>
      <c r="C32" s="3" t="s">
        <v>102</v>
      </c>
      <c r="D32" s="10" t="s">
        <v>103</v>
      </c>
      <c r="E32" s="10" t="s">
        <v>104</v>
      </c>
      <c r="F32" s="10" t="s">
        <v>91</v>
      </c>
      <c r="G32" s="11">
        <v>260000</v>
      </c>
      <c r="H32" s="12">
        <v>260000</v>
      </c>
      <c r="I32" s="12">
        <v>0</v>
      </c>
      <c r="J32" s="12">
        <v>0</v>
      </c>
    </row>
    <row r="33" spans="1:12" ht="43.5" customHeight="1" x14ac:dyDescent="0.2">
      <c r="A33" s="25" t="s">
        <v>161</v>
      </c>
      <c r="B33" s="25" t="s">
        <v>162</v>
      </c>
      <c r="C33" s="25" t="s">
        <v>102</v>
      </c>
      <c r="D33" s="26" t="s">
        <v>163</v>
      </c>
      <c r="E33" s="26" t="s">
        <v>84</v>
      </c>
      <c r="F33" s="26" t="s">
        <v>99</v>
      </c>
      <c r="G33" s="11">
        <v>81000</v>
      </c>
      <c r="H33" s="12">
        <v>81000</v>
      </c>
      <c r="I33" s="12"/>
      <c r="J33" s="12"/>
    </row>
    <row r="34" spans="1:12" ht="56.25" customHeight="1" x14ac:dyDescent="0.2">
      <c r="A34" s="3" t="s">
        <v>105</v>
      </c>
      <c r="B34" s="3" t="s">
        <v>106</v>
      </c>
      <c r="C34" s="3" t="s">
        <v>107</v>
      </c>
      <c r="D34" s="10" t="s">
        <v>108</v>
      </c>
      <c r="E34" s="10" t="s">
        <v>109</v>
      </c>
      <c r="F34" s="10" t="s">
        <v>110</v>
      </c>
      <c r="G34" s="11">
        <v>150000</v>
      </c>
      <c r="H34" s="12">
        <v>150000</v>
      </c>
      <c r="I34" s="12">
        <v>0</v>
      </c>
      <c r="J34" s="12">
        <v>0</v>
      </c>
    </row>
    <row r="35" spans="1:12" ht="90" customHeight="1" x14ac:dyDescent="0.2">
      <c r="A35" s="3" t="s">
        <v>111</v>
      </c>
      <c r="B35" s="3" t="s">
        <v>112</v>
      </c>
      <c r="C35" s="3" t="s">
        <v>113</v>
      </c>
      <c r="D35" s="10" t="s">
        <v>114</v>
      </c>
      <c r="E35" s="10" t="s">
        <v>115</v>
      </c>
      <c r="F35" s="10" t="s">
        <v>116</v>
      </c>
      <c r="G35" s="11">
        <v>50000</v>
      </c>
      <c r="H35" s="12">
        <v>50000</v>
      </c>
      <c r="I35" s="12">
        <v>0</v>
      </c>
      <c r="J35" s="12">
        <v>0</v>
      </c>
    </row>
    <row r="36" spans="1:12" ht="38.25" x14ac:dyDescent="0.2">
      <c r="A36" s="3" t="s">
        <v>117</v>
      </c>
      <c r="B36" s="3" t="s">
        <v>118</v>
      </c>
      <c r="C36" s="3" t="s">
        <v>113</v>
      </c>
      <c r="D36" s="10" t="s">
        <v>119</v>
      </c>
      <c r="E36" s="10" t="s">
        <v>120</v>
      </c>
      <c r="F36" s="10" t="s">
        <v>121</v>
      </c>
      <c r="G36" s="11">
        <v>4228700</v>
      </c>
      <c r="H36" s="12">
        <v>1575000</v>
      </c>
      <c r="I36" s="12">
        <v>2653700</v>
      </c>
      <c r="J36" s="12">
        <v>2653700</v>
      </c>
    </row>
    <row r="37" spans="1:12" ht="45" x14ac:dyDescent="0.25">
      <c r="A37" s="18" t="s">
        <v>146</v>
      </c>
      <c r="B37" s="18" t="s">
        <v>147</v>
      </c>
      <c r="C37" s="18" t="s">
        <v>148</v>
      </c>
      <c r="D37" s="10" t="s">
        <v>149</v>
      </c>
      <c r="E37" s="19" t="s">
        <v>150</v>
      </c>
      <c r="F37" s="10" t="s">
        <v>151</v>
      </c>
      <c r="G37" s="11">
        <v>22000</v>
      </c>
      <c r="H37" s="12"/>
      <c r="I37" s="12">
        <v>22000</v>
      </c>
      <c r="J37" s="12"/>
    </row>
    <row r="38" spans="1:12" ht="22.5" customHeight="1" x14ac:dyDescent="0.2">
      <c r="A38" s="6" t="s">
        <v>122</v>
      </c>
      <c r="B38" s="6" t="s">
        <v>15</v>
      </c>
      <c r="C38" s="6" t="s">
        <v>15</v>
      </c>
      <c r="D38" s="7" t="s">
        <v>123</v>
      </c>
      <c r="E38" s="7" t="s">
        <v>15</v>
      </c>
      <c r="F38" s="7" t="s">
        <v>15</v>
      </c>
      <c r="G38" s="8">
        <f>G39</f>
        <v>17195080</v>
      </c>
      <c r="H38" s="9">
        <f>H39</f>
        <v>12275080</v>
      </c>
      <c r="I38" s="9">
        <f>I39</f>
        <v>4920000</v>
      </c>
      <c r="J38" s="9">
        <f>J39</f>
        <v>4920000</v>
      </c>
    </row>
    <row r="39" spans="1:12" ht="25.5" x14ac:dyDescent="0.2">
      <c r="A39" s="6" t="s">
        <v>124</v>
      </c>
      <c r="B39" s="6" t="s">
        <v>15</v>
      </c>
      <c r="C39" s="6" t="s">
        <v>15</v>
      </c>
      <c r="D39" s="7" t="s">
        <v>123</v>
      </c>
      <c r="E39" s="7" t="s">
        <v>15</v>
      </c>
      <c r="F39" s="7" t="s">
        <v>15</v>
      </c>
      <c r="G39" s="8">
        <f>G40+G41+G42+G43+G47+G48+G46+G50+G49</f>
        <v>17195080</v>
      </c>
      <c r="H39" s="8">
        <f>H40+H41+H42+H43+H47+H48+H46+H50+H49</f>
        <v>12275080</v>
      </c>
      <c r="I39" s="8">
        <f t="shared" ref="H39:J39" si="1">I40+I41+I42+I43+I47+I48+I46+I50+I49</f>
        <v>4920000</v>
      </c>
      <c r="J39" s="8">
        <f t="shared" si="1"/>
        <v>4920000</v>
      </c>
    </row>
    <row r="40" spans="1:12" ht="51" x14ac:dyDescent="0.2">
      <c r="A40" s="24" t="s">
        <v>125</v>
      </c>
      <c r="B40" s="15" t="s">
        <v>126</v>
      </c>
      <c r="C40" s="15" t="s">
        <v>127</v>
      </c>
      <c r="D40" s="10" t="s">
        <v>128</v>
      </c>
      <c r="E40" s="15" t="s">
        <v>133</v>
      </c>
      <c r="F40" s="10" t="s">
        <v>134</v>
      </c>
      <c r="G40" s="11">
        <v>2565000</v>
      </c>
      <c r="H40" s="12">
        <v>2565000</v>
      </c>
      <c r="I40" s="9"/>
      <c r="J40" s="9"/>
    </row>
    <row r="41" spans="1:12" ht="25.5" x14ac:dyDescent="0.2">
      <c r="A41" s="15">
        <v>3719770</v>
      </c>
      <c r="B41" s="15">
        <v>9770</v>
      </c>
      <c r="C41" s="15" t="s">
        <v>135</v>
      </c>
      <c r="D41" s="10" t="s">
        <v>128</v>
      </c>
      <c r="E41" s="15" t="s">
        <v>136</v>
      </c>
      <c r="F41" s="10" t="s">
        <v>137</v>
      </c>
      <c r="G41" s="11">
        <v>107080</v>
      </c>
      <c r="H41" s="12">
        <v>107080</v>
      </c>
      <c r="I41" s="9"/>
      <c r="J41" s="9"/>
    </row>
    <row r="42" spans="1:12" ht="78.75" customHeight="1" x14ac:dyDescent="0.2">
      <c r="A42" s="15">
        <v>3719770</v>
      </c>
      <c r="B42" s="15" t="s">
        <v>126</v>
      </c>
      <c r="C42" s="15" t="s">
        <v>127</v>
      </c>
      <c r="D42" s="10" t="s">
        <v>128</v>
      </c>
      <c r="E42" s="15" t="s">
        <v>164</v>
      </c>
      <c r="F42" s="10" t="s">
        <v>134</v>
      </c>
      <c r="G42" s="11">
        <v>1070000</v>
      </c>
      <c r="H42" s="12">
        <v>1070000</v>
      </c>
      <c r="I42" s="9"/>
      <c r="J42" s="9"/>
    </row>
    <row r="43" spans="1:12" ht="45.75" customHeight="1" x14ac:dyDescent="0.2">
      <c r="A43" s="15">
        <v>3719800</v>
      </c>
      <c r="B43" s="16">
        <v>9800</v>
      </c>
      <c r="C43" s="16" t="s">
        <v>140</v>
      </c>
      <c r="D43" s="17" t="s">
        <v>141</v>
      </c>
      <c r="E43" s="28" t="s">
        <v>142</v>
      </c>
      <c r="F43" s="16" t="s">
        <v>143</v>
      </c>
      <c r="G43" s="11">
        <f>H43+I43</f>
        <v>7409000</v>
      </c>
      <c r="H43" s="12">
        <v>3189000</v>
      </c>
      <c r="I43" s="9">
        <v>4220000</v>
      </c>
      <c r="J43" s="9">
        <v>4220000</v>
      </c>
      <c r="L43" s="27">
        <f>L45</f>
        <v>0</v>
      </c>
    </row>
    <row r="44" spans="1:12" ht="65.25" customHeight="1" x14ac:dyDescent="0.2">
      <c r="A44" s="15">
        <v>3719800</v>
      </c>
      <c r="B44" s="16">
        <v>9800</v>
      </c>
      <c r="C44" s="16" t="s">
        <v>140</v>
      </c>
      <c r="D44" s="17" t="s">
        <v>141</v>
      </c>
      <c r="E44" s="28" t="s">
        <v>170</v>
      </c>
      <c r="F44" s="16" t="s">
        <v>143</v>
      </c>
      <c r="G44" s="11">
        <v>1500000</v>
      </c>
      <c r="H44" s="12">
        <v>1000000</v>
      </c>
      <c r="I44" s="9">
        <v>500000</v>
      </c>
      <c r="J44" s="9">
        <v>500000</v>
      </c>
    </row>
    <row r="45" spans="1:12" ht="84" customHeight="1" x14ac:dyDescent="0.2">
      <c r="A45" s="15">
        <v>3719800</v>
      </c>
      <c r="B45" s="16">
        <v>9800</v>
      </c>
      <c r="C45" s="16" t="s">
        <v>140</v>
      </c>
      <c r="D45" s="17" t="s">
        <v>141</v>
      </c>
      <c r="E45" s="29" t="s">
        <v>169</v>
      </c>
      <c r="F45" s="16" t="s">
        <v>143</v>
      </c>
      <c r="G45" s="11">
        <v>200000</v>
      </c>
      <c r="H45" s="12">
        <v>200000</v>
      </c>
      <c r="I45" s="9"/>
      <c r="J45" s="9"/>
    </row>
    <row r="46" spans="1:12" ht="61.5" customHeight="1" x14ac:dyDescent="0.2">
      <c r="A46" s="15">
        <v>3719800</v>
      </c>
      <c r="B46" s="16">
        <v>9800</v>
      </c>
      <c r="C46" s="16" t="s">
        <v>140</v>
      </c>
      <c r="D46" s="17" t="s">
        <v>141</v>
      </c>
      <c r="E46" s="10" t="s">
        <v>158</v>
      </c>
      <c r="F46" s="16" t="s">
        <v>157</v>
      </c>
      <c r="G46" s="11">
        <v>3519000</v>
      </c>
      <c r="H46" s="12">
        <v>3519000</v>
      </c>
      <c r="I46" s="12"/>
      <c r="J46" s="12"/>
    </row>
    <row r="47" spans="1:12" ht="38.25" x14ac:dyDescent="0.2">
      <c r="A47" s="15">
        <v>3719800</v>
      </c>
      <c r="B47" s="16">
        <v>9800</v>
      </c>
      <c r="C47" s="16" t="s">
        <v>140</v>
      </c>
      <c r="D47" s="17" t="s">
        <v>141</v>
      </c>
      <c r="E47" s="22" t="s">
        <v>156</v>
      </c>
      <c r="F47" s="15" t="s">
        <v>110</v>
      </c>
      <c r="G47" s="11">
        <f>H47</f>
        <v>350000</v>
      </c>
      <c r="H47" s="12">
        <v>350000</v>
      </c>
      <c r="I47" s="12"/>
      <c r="J47" s="12"/>
    </row>
    <row r="48" spans="1:12" ht="100.5" customHeight="1" x14ac:dyDescent="0.2">
      <c r="A48" s="15">
        <v>3719800</v>
      </c>
      <c r="B48" s="16">
        <v>9800</v>
      </c>
      <c r="C48" s="16" t="s">
        <v>140</v>
      </c>
      <c r="D48" s="17" t="s">
        <v>141</v>
      </c>
      <c r="E48" s="23" t="s">
        <v>160</v>
      </c>
      <c r="F48" s="16" t="s">
        <v>159</v>
      </c>
      <c r="G48" s="11">
        <v>225000</v>
      </c>
      <c r="H48" s="12">
        <v>225000</v>
      </c>
      <c r="I48" s="12"/>
      <c r="J48" s="12"/>
    </row>
    <row r="49" spans="1:10" ht="45" customHeight="1" x14ac:dyDescent="0.2">
      <c r="A49" s="15">
        <v>3719800</v>
      </c>
      <c r="B49" s="16">
        <v>9800</v>
      </c>
      <c r="C49" s="16" t="s">
        <v>140</v>
      </c>
      <c r="D49" s="17" t="s">
        <v>141</v>
      </c>
      <c r="E49" s="23" t="s">
        <v>167</v>
      </c>
      <c r="F49" s="16" t="s">
        <v>168</v>
      </c>
      <c r="G49" s="11">
        <v>1900000</v>
      </c>
      <c r="H49" s="12">
        <v>1200000</v>
      </c>
      <c r="I49" s="12">
        <v>700000</v>
      </c>
      <c r="J49" s="12">
        <v>700000</v>
      </c>
    </row>
    <row r="50" spans="1:10" ht="66" customHeight="1" x14ac:dyDescent="0.2">
      <c r="A50" s="15">
        <v>3719800</v>
      </c>
      <c r="B50" s="16">
        <v>9800</v>
      </c>
      <c r="C50" s="16" t="s">
        <v>135</v>
      </c>
      <c r="D50" s="17" t="s">
        <v>141</v>
      </c>
      <c r="E50" s="23" t="s">
        <v>166</v>
      </c>
      <c r="F50" s="16" t="s">
        <v>165</v>
      </c>
      <c r="G50" s="11">
        <v>50000</v>
      </c>
      <c r="H50" s="12">
        <v>50000</v>
      </c>
      <c r="I50" s="12"/>
      <c r="J50" s="12"/>
    </row>
    <row r="51" spans="1:10" x14ac:dyDescent="0.2">
      <c r="A51" s="13" t="s">
        <v>130</v>
      </c>
      <c r="B51" s="13" t="s">
        <v>130</v>
      </c>
      <c r="C51" s="13" t="s">
        <v>130</v>
      </c>
      <c r="D51" s="14" t="s">
        <v>129</v>
      </c>
      <c r="E51" s="14" t="s">
        <v>130</v>
      </c>
      <c r="F51" s="14" t="s">
        <v>130</v>
      </c>
      <c r="G51" s="8">
        <f>G12+G38</f>
        <v>47337905</v>
      </c>
      <c r="H51" s="8">
        <f>H12+H38</f>
        <v>34881430</v>
      </c>
      <c r="I51" s="8">
        <f>I12+I38</f>
        <v>12456475</v>
      </c>
      <c r="J51" s="8">
        <f>J12+J38</f>
        <v>12434475</v>
      </c>
    </row>
    <row r="53" spans="1:10" x14ac:dyDescent="0.2">
      <c r="A53" s="32"/>
      <c r="B53" s="32"/>
      <c r="C53" s="32"/>
      <c r="D53" s="32"/>
      <c r="E53" s="32"/>
      <c r="F53" s="32"/>
      <c r="G53" s="32"/>
      <c r="H53" s="32"/>
      <c r="I53" s="32"/>
      <c r="J53" s="32"/>
    </row>
    <row r="54" spans="1:10" x14ac:dyDescent="0.2">
      <c r="D54" t="s">
        <v>138</v>
      </c>
      <c r="E54" t="s">
        <v>139</v>
      </c>
    </row>
    <row r="55" spans="1:10" x14ac:dyDescent="0.2">
      <c r="G55" s="27"/>
    </row>
  </sheetData>
  <mergeCells count="13">
    <mergeCell ref="H3:J3"/>
    <mergeCell ref="A53:J53"/>
    <mergeCell ref="A9:A10"/>
    <mergeCell ref="B9:B10"/>
    <mergeCell ref="C9:C10"/>
    <mergeCell ref="D9:D10"/>
    <mergeCell ref="E9:E10"/>
    <mergeCell ref="F9:F10"/>
    <mergeCell ref="G9:G10"/>
    <mergeCell ref="H9:H10"/>
    <mergeCell ref="I9:J9"/>
    <mergeCell ref="B5:J5"/>
    <mergeCell ref="A6:J6"/>
  </mergeCells>
  <phoneticPr fontId="12" type="noConversion"/>
  <pageMargins left="0.196850393700787" right="0.196850393700787" top="0.39370078740157499" bottom="0.196850393700787" header="0" footer="0"/>
  <pageSetup paperSize="9" scale="72" fitToHeight="500" orientation="landscape" verticalDpi="3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Аркуші</vt:lpstr>
      </vt:variant>
      <vt:variant>
        <vt:i4>1</vt:i4>
      </vt:variant>
    </vt:vector>
  </HeadingPairs>
  <TitlesOfParts>
    <vt:vector size="1" baseType="lpstr">
      <vt:lpstr>Аркуш1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yushchuk</dc:creator>
  <cp:lastModifiedBy>Любов Ющук</cp:lastModifiedBy>
  <cp:lastPrinted>2024-12-12T12:25:42Z</cp:lastPrinted>
  <dcterms:created xsi:type="dcterms:W3CDTF">2023-12-25T16:26:27Z</dcterms:created>
  <dcterms:modified xsi:type="dcterms:W3CDTF">2024-12-20T08:55:43Z</dcterms:modified>
</cp:coreProperties>
</file>