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Рішення 2025\липень\"/>
    </mc:Choice>
  </mc:AlternateContent>
  <xr:revisionPtr revIDLastSave="0" documentId="13_ncr:1_{FB87252E-0747-4182-AEFE-9660BBD0A4B6}" xr6:coauthVersionLast="47" xr6:coauthVersionMax="47" xr10:uidLastSave="{00000000-0000-0000-0000-000000000000}"/>
  <bookViews>
    <workbookView xWindow="-120" yWindow="-120" windowWidth="29040" windowHeight="15840" xr2:uid="{4BF67C0C-C984-4356-82FC-AF7E50ECA0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69" i="1"/>
  <c r="D65" i="1" l="1"/>
  <c r="D56" i="1" s="1"/>
  <c r="D103" i="1" l="1"/>
  <c r="D104" i="1" l="1"/>
  <c r="D102" i="1" l="1"/>
</calcChain>
</file>

<file path=xl/sharedStrings.xml><?xml version="1.0" encoding="utf-8"?>
<sst xmlns="http://schemas.openxmlformats.org/spreadsheetml/2006/main" count="173" uniqueCount="97">
  <si>
    <t>Міжбюджетні трансферти на 2025 рік</t>
  </si>
  <si>
    <t>0351800000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</si>
  <si>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</si>
  <si>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</si>
  <si>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</si>
  <si>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</si>
  <si>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</si>
  <si>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</si>
  <si>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</si>
  <si>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Реверсна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</si>
  <si>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</si>
  <si>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</si>
  <si>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</si>
  <si>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</si>
  <si>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</si>
  <si>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</si>
  <si>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</si>
  <si>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</si>
  <si>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</si>
  <si>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</si>
  <si>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</si>
  <si>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</si>
  <si>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</si>
  <si>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</si>
  <si>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3719110</t>
  </si>
  <si>
    <t>9110</t>
  </si>
  <si>
    <t>3719770</t>
  </si>
  <si>
    <t>9770</t>
  </si>
  <si>
    <t>Інші субвенції з місцевого бюджету</t>
  </si>
  <si>
    <t>0352900000</t>
  </si>
  <si>
    <t>Бюджет Любомльської міської територіальної громади</t>
  </si>
  <si>
    <t>ІІ. Трансферти із спеціального фонду бюджету</t>
  </si>
  <si>
    <t>Тетяна ВЕГЕРА</t>
  </si>
  <si>
    <t>0330620000</t>
  </si>
  <si>
    <t>Районний бюджет Ковельського району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</si>
  <si>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</si>
  <si>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</si>
  <si>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</si>
  <si>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</si>
  <si>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</si>
  <si>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</si>
  <si>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</si>
  <si>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</si>
  <si>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Зміни до додатку №5 до рішення сільської ради "Про бюджет Вишнівської сільської територіальної громади на 2025 рік"</t>
  </si>
  <si>
    <t xml:space="preserve">Секретар ради 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</si>
  <si>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</si>
  <si>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</si>
  <si>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Проведення оплати  за надані послуги для дітей, які навчаються у Любомльській музичній школі</t>
  </si>
  <si>
    <t>Проведення оплати   за надані послуги для дітей в інклюзивно-ресурсному центрі</t>
  </si>
  <si>
    <t>Проведення оплати за надані послуги для жителів громади трудовим архівом</t>
  </si>
  <si>
    <t xml:space="preserve">На реалізацію заходів програми розвитку та підтримки первинної та вторинної медичної допомоги на території Вишнівської сільської ради на 2022-2025 роки </t>
  </si>
  <si>
    <t xml:space="preserve">в т.ч.  Придбання пільгових медикаментів для жителів громади комунальним підприємством центром первинної медико-санітарної допомоги </t>
  </si>
  <si>
    <t>. 03100000000</t>
  </si>
  <si>
    <t xml:space="preserve">Обласний бюджет Волинської області </t>
  </si>
  <si>
    <t>Покращення матеріально-технічної бази у Руденському психоневрологічному інтернаті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</si>
  <si>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</si>
  <si>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</si>
  <si>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в/ч А2042 (проведення поточного ремонту квартирно-житлового фонду військвової частини)</t>
  </si>
  <si>
    <t xml:space="preserve">в/ч А7015 ( для закупівлі комплектуючих) </t>
  </si>
  <si>
    <t>3 прикордонний загін (для закупівлі запасних частин)</t>
  </si>
  <si>
    <t>ГУНП (на поліцейських громади та зміцнення матеріально-технічного забезпечення)</t>
  </si>
  <si>
    <t>Ковельська РДА ( на паливно мастильні матеріали)</t>
  </si>
  <si>
    <t>Волинська митниця ( на покращення функціонування)</t>
  </si>
  <si>
    <t>в/ч А4056 (на закупівлю БпЛА та інше)</t>
  </si>
  <si>
    <t>в/ч 1141 НГ (на покращення матеріально-технічного забезпечення)</t>
  </si>
  <si>
    <t>в/ч А 4638 (на закупівлю БпЛА)</t>
  </si>
  <si>
    <t>в/ч А3057 (для придбання майна комендатури квартирно-експлуатаційної служби)</t>
  </si>
  <si>
    <t>в/ч А7028 ( на КЕК капітальний ремонт сховища для техніки)</t>
  </si>
  <si>
    <t>в/ч А 4007 (на закупівлю РЕБ)</t>
  </si>
  <si>
    <t>в/ч на1108 (на закупівлю БпЛА та комплектуючих)</t>
  </si>
  <si>
    <t>Додаток 5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</si>
  <si>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</si>
  <si>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</si>
  <si>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співфінансування придбання шкільного автобуса</t>
  </si>
  <si>
    <t>СБУ ( на придбання автомобіля)</t>
  </si>
  <si>
    <t>Волинському ОТЦК та СП</t>
  </si>
  <si>
    <t>в/ч А1405</t>
  </si>
  <si>
    <t>в/ч 4714 (на матеріально-технічне забезпечення та придбання запасних частин)</t>
  </si>
  <si>
    <t>в/ч А4123 (на зміцнення матеріально-технічного забезпечення)</t>
  </si>
  <si>
    <t>Управління соціального захисту населення Ковельська РДА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</si>
  <si>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</si>
  <si>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</si>
  <si>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</si>
  <si>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0310000000</t>
  </si>
  <si>
    <t>Обласний бюджет Волинської області</t>
  </si>
  <si>
    <t>Субвенція до обласного бюджету на виконання ремонтних робіт в межах експлуатаційного утримання (О 031065 Висоцьк-Терехи-Замлиння -Штунь- Радехів)</t>
  </si>
  <si>
    <t>Програма покращення функціонування Центру обслуговування платників Ковельської державної податкової інспекції Головного управління ДПС у Волинській області на 2025-2026 роки</t>
  </si>
  <si>
    <t>Програма фінансової підтримки Збройних сил України та інших військових формувань  на 2023 – 2024 роки, продовжено на 2025-2027 роки</t>
  </si>
  <si>
    <t>На реалізацію заходів програми розвитку та підтримки первинної та вторинної медичної допомоги на території Вишнівської сільської ради на 2022-2025 роки  (Любомльське ТМО  енергоносії 1 200 000; стоматологія - 200 000</t>
  </si>
  <si>
    <t xml:space="preserve">на придбання слугових апаратів для двох жителів громади, які потребують слухопротезування </t>
  </si>
  <si>
    <t>від  11.07.2025 року №64/13</t>
  </si>
  <si>
    <t>41033500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</si>
  <si>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</si>
  <si>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41053900</t>
  </si>
  <si>
    <t>ДУ "Центр пробації" Ковельський районний сектор №1</t>
  </si>
  <si>
    <t>ГУ ДСНС України у Волинській області 2 пожежно-рятувальний загін 10 дердавна пожежно-рятувальна частина</t>
  </si>
  <si>
    <t>ГУНП (на поліцейських громади та зміцнення матеріально-технічного забезпечення, поточний ремонт Ковельського управління поліції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</si>
</sst>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17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7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right"/>
    </xf>
    <xf numFmtId="0" fontId="7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right"/>
    </xf>
    <xf numFmtId="2" fontId="13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 wrapText="1"/>
    </xf>
    <xf numFmtId="164" fontId="1" fillId="0" borderId="3" xfId="0" applyNumberFormat="1" applyFont="1" applyBorder="1" applyAlignment="1">
      <alignment horizontal="center" vertical="center"/>
    </xf>
    <xf numFmtId="165" fontId="0" fillId="0" borderId="0" xfId="0" applyNumberFormat="1"/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</cellXfs>
  <cellStyles count="3">
    <cellStyle name="Звичайний" xfId="0" builtinId="0"/>
    <cellStyle name="Звичайний 2" xfId="1" xr:uid="{5663DBFD-A6D9-4E7A-BF09-D5C7AD816F7B}"/>
    <cellStyle name="Обычный 4" xfId="2" xr:uid="{73BA240D-C95B-449A-88CE-9FF6FBC9F0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45A8-AFCD-4887-BBEC-F5CCC43036C2}">
  <dimension ref="A1:F108"/>
  <sheetViews>
    <sheetView tabSelected="1" workbookViewId="0">
      <selection activeCell="F44" sqref="F44"/>
    </sheetView>
  </sheetViews>
  <sheetFormatPr defaultRowHeight="13.5" x14ac:dyDescent="0.25"/>
  <cols>
    <col min="1" max="2" width="20.7109375" customWidth="1"/>
    <col min="3" max="3" width="90.85546875" customWidth="1"/>
    <col min="4" max="4" width="28.28515625" customWidth="1"/>
    <col min="5" max="5" width="11.28515625" bestFit="1" customWidth="1"/>
    <col min="6" max="6" width="12.28515625" bestFit="1" customWidth="1"/>
  </cols>
  <sheetData>
    <row r="1" spans="1:5" x14ac:dyDescent="0.25">
      <c r="C1" s="68" t="s">
        <v>70</v>
      </c>
      <c r="D1" s="69"/>
    </row>
    <row r="2" spans="1:5" ht="13.5" customHeight="1" x14ac:dyDescent="0.25">
      <c r="B2" s="12"/>
      <c r="D2" s="48" t="s">
        <v>41</v>
      </c>
      <c r="E2" s="47"/>
    </row>
    <row r="3" spans="1:5" ht="96" customHeight="1" x14ac:dyDescent="0.25">
      <c r="B3" s="1"/>
      <c r="C3" s="49"/>
      <c r="D3" s="50" t="s">
        <v>42</v>
      </c>
      <c r="E3" s="49"/>
    </row>
    <row r="4" spans="1:5" ht="15.75" x14ac:dyDescent="0.25">
      <c r="C4" s="46"/>
      <c r="D4" s="46" t="s">
        <v>90</v>
      </c>
      <c r="E4" s="47"/>
    </row>
    <row r="5" spans="1:5" ht="38.25" customHeight="1" x14ac:dyDescent="0.25">
      <c r="B5" s="66" t="s">
        <v>43</v>
      </c>
      <c r="C5" s="66"/>
      <c r="D5" s="46"/>
      <c r="E5" s="47"/>
    </row>
    <row r="6" spans="1:5" x14ac:dyDescent="0.25">
      <c r="A6" s="70" t="s">
        <v>0</v>
      </c>
      <c r="B6" s="67"/>
      <c r="C6" s="67"/>
      <c r="D6" s="67"/>
    </row>
    <row r="7" spans="1:5" x14ac:dyDescent="0.25">
      <c r="A7" s="71" t="s">
        <v>1</v>
      </c>
      <c r="B7" s="67"/>
      <c r="C7" s="67"/>
      <c r="D7" s="67"/>
    </row>
    <row r="8" spans="1:5" x14ac:dyDescent="0.25">
      <c r="A8" s="67" t="s">
        <v>2</v>
      </c>
      <c r="B8" s="67"/>
      <c r="C8" s="67"/>
      <c r="D8" s="67"/>
    </row>
    <row r="9" spans="1:5" ht="21.95" customHeight="1" x14ac:dyDescent="0.25">
      <c r="A9" s="2" t="s">
        <v>3</v>
      </c>
    </row>
    <row r="10" spans="1:5" x14ac:dyDescent="0.25">
      <c r="D10" s="1" t="s">
        <v>4</v>
      </c>
    </row>
    <row r="11" spans="1:5" ht="27" customHeight="1" x14ac:dyDescent="0.25">
      <c r="A11" s="8" t="s">
        <v>5</v>
      </c>
      <c r="B11" s="72" t="s">
        <v>6</v>
      </c>
      <c r="C11" s="73"/>
      <c r="D11" s="9" t="s">
        <v>7</v>
      </c>
    </row>
    <row r="12" spans="1:5" x14ac:dyDescent="0.25">
      <c r="A12" s="10">
        <v>1</v>
      </c>
      <c r="B12" s="74">
        <v>2</v>
      </c>
      <c r="C12" s="75"/>
      <c r="D12" s="11">
        <v>3</v>
      </c>
    </row>
    <row r="13" spans="1:5" x14ac:dyDescent="0.25">
      <c r="A13" s="76" t="s">
        <v>8</v>
      </c>
      <c r="B13" s="65"/>
      <c r="C13" s="65"/>
      <c r="D13" s="65"/>
    </row>
    <row r="14" spans="1:5" ht="40.5" x14ac:dyDescent="0.25">
      <c r="A14" s="19" t="s">
        <v>91</v>
      </c>
      <c r="B14" s="23" t="s">
        <v>92</v>
      </c>
      <c r="C14" s="24"/>
      <c r="D14" s="21">
        <v>18818600</v>
      </c>
    </row>
    <row r="15" spans="1:5" x14ac:dyDescent="0.25">
      <c r="A15" s="20" t="s">
        <v>10</v>
      </c>
      <c r="B15" s="25" t="s">
        <v>11</v>
      </c>
      <c r="C15" s="26"/>
      <c r="D15" s="22">
        <v>18818600</v>
      </c>
    </row>
    <row r="16" spans="1:5" ht="13.5" customHeight="1" x14ac:dyDescent="0.25">
      <c r="A16" s="19" t="s">
        <v>12</v>
      </c>
      <c r="B16" s="23" t="s">
        <v>13</v>
      </c>
      <c r="C16" s="24"/>
      <c r="D16" s="21">
        <v>27244600</v>
      </c>
    </row>
    <row r="17" spans="1:4" x14ac:dyDescent="0.25">
      <c r="A17" s="20" t="s">
        <v>10</v>
      </c>
      <c r="B17" s="25" t="s">
        <v>11</v>
      </c>
      <c r="C17" s="26"/>
      <c r="D17" s="22">
        <v>27244600</v>
      </c>
    </row>
    <row r="18" spans="1:4" x14ac:dyDescent="0.25">
      <c r="A18" s="19" t="s">
        <v>35</v>
      </c>
      <c r="B18" s="23" t="s">
        <v>36</v>
      </c>
      <c r="C18" s="24"/>
      <c r="D18" s="21">
        <v>108100</v>
      </c>
    </row>
    <row r="19" spans="1:4" x14ac:dyDescent="0.25">
      <c r="A19" s="20" t="s">
        <v>10</v>
      </c>
      <c r="B19" s="25" t="s">
        <v>11</v>
      </c>
      <c r="C19" s="26"/>
      <c r="D19" s="22">
        <v>108100</v>
      </c>
    </row>
    <row r="20" spans="1:4" ht="27" x14ac:dyDescent="0.25">
      <c r="A20" s="19" t="s">
        <v>37</v>
      </c>
      <c r="B20" s="23" t="s">
        <v>38</v>
      </c>
      <c r="C20" s="24"/>
      <c r="D20" s="21">
        <v>845300</v>
      </c>
    </row>
    <row r="21" spans="1:4" ht="13.5" customHeight="1" x14ac:dyDescent="0.25">
      <c r="A21" s="20" t="s">
        <v>10</v>
      </c>
      <c r="B21" s="25" t="s">
        <v>11</v>
      </c>
      <c r="C21" s="26"/>
      <c r="D21" s="22">
        <v>845300</v>
      </c>
    </row>
    <row r="22" spans="1:4" ht="27" x14ac:dyDescent="0.25">
      <c r="A22" s="19" t="s">
        <v>39</v>
      </c>
      <c r="B22" s="23" t="s">
        <v>40</v>
      </c>
      <c r="C22" s="24"/>
      <c r="D22" s="21">
        <v>2128000</v>
      </c>
    </row>
    <row r="23" spans="1:4" x14ac:dyDescent="0.25">
      <c r="A23" s="27" t="s">
        <v>10</v>
      </c>
      <c r="B23" s="28" t="s">
        <v>11</v>
      </c>
      <c r="C23" s="29"/>
      <c r="D23" s="30">
        <v>2128000</v>
      </c>
    </row>
    <row r="24" spans="1:4" x14ac:dyDescent="0.25">
      <c r="A24" s="19" t="s">
        <v>71</v>
      </c>
      <c r="B24" s="23" t="s">
        <v>72</v>
      </c>
      <c r="C24" s="24"/>
      <c r="D24" s="21">
        <v>0</v>
      </c>
    </row>
    <row r="25" spans="1:4" x14ac:dyDescent="0.25">
      <c r="A25" s="20" t="s">
        <v>10</v>
      </c>
      <c r="B25" s="25" t="s">
        <v>11</v>
      </c>
      <c r="C25" s="26"/>
      <c r="D25" s="22">
        <v>0</v>
      </c>
    </row>
    <row r="26" spans="1:4" x14ac:dyDescent="0.25">
      <c r="A26" s="19" t="s">
        <v>93</v>
      </c>
      <c r="B26" s="23" t="s">
        <v>28</v>
      </c>
      <c r="C26" s="24"/>
      <c r="D26" s="21">
        <v>35850</v>
      </c>
    </row>
    <row r="27" spans="1:4" x14ac:dyDescent="0.25">
      <c r="A27" s="20" t="s">
        <v>10</v>
      </c>
      <c r="B27" s="25" t="s">
        <v>11</v>
      </c>
      <c r="C27" s="26"/>
      <c r="D27" s="22">
        <v>35850</v>
      </c>
    </row>
    <row r="28" spans="1:4" ht="40.5" x14ac:dyDescent="0.25">
      <c r="A28" s="19" t="s">
        <v>45</v>
      </c>
      <c r="B28" s="23" t="s">
        <v>46</v>
      </c>
      <c r="C28" s="24"/>
      <c r="D28" s="21">
        <v>245720</v>
      </c>
    </row>
    <row r="29" spans="1:4" x14ac:dyDescent="0.25">
      <c r="A29" s="27" t="s">
        <v>10</v>
      </c>
      <c r="B29" s="28" t="s">
        <v>11</v>
      </c>
      <c r="C29" s="29"/>
      <c r="D29" s="30">
        <v>245720</v>
      </c>
    </row>
    <row r="30" spans="1:4" x14ac:dyDescent="0.25">
      <c r="A30" s="76" t="s">
        <v>14</v>
      </c>
      <c r="B30" s="65"/>
      <c r="C30" s="65"/>
      <c r="D30" s="65"/>
    </row>
    <row r="31" spans="1:4" x14ac:dyDescent="0.25">
      <c r="A31" s="19" t="s">
        <v>12</v>
      </c>
      <c r="B31" s="23" t="s">
        <v>13</v>
      </c>
      <c r="C31" s="24"/>
      <c r="D31" s="21">
        <v>0</v>
      </c>
    </row>
    <row r="32" spans="1:4" x14ac:dyDescent="0.25">
      <c r="A32" s="20" t="s">
        <v>10</v>
      </c>
      <c r="B32" s="25" t="s">
        <v>11</v>
      </c>
      <c r="C32" s="26"/>
      <c r="D32" s="22">
        <v>0</v>
      </c>
    </row>
    <row r="33" spans="1:6" ht="21.95" customHeight="1" x14ac:dyDescent="0.25">
      <c r="A33" s="19" t="s">
        <v>35</v>
      </c>
      <c r="B33" s="23" t="s">
        <v>36</v>
      </c>
      <c r="C33" s="24"/>
      <c r="D33" s="21">
        <v>0</v>
      </c>
    </row>
    <row r="34" spans="1:6" x14ac:dyDescent="0.25">
      <c r="A34" s="20" t="s">
        <v>10</v>
      </c>
      <c r="B34" s="25" t="s">
        <v>11</v>
      </c>
      <c r="C34" s="26"/>
      <c r="D34" s="22">
        <v>0</v>
      </c>
    </row>
    <row r="35" spans="1:6" ht="27" x14ac:dyDescent="0.25">
      <c r="A35" s="19" t="s">
        <v>37</v>
      </c>
      <c r="B35" s="23" t="s">
        <v>38</v>
      </c>
      <c r="C35" s="24"/>
      <c r="D35" s="21">
        <v>0</v>
      </c>
    </row>
    <row r="36" spans="1:6" x14ac:dyDescent="0.25">
      <c r="A36" s="20" t="s">
        <v>10</v>
      </c>
      <c r="B36" s="25" t="s">
        <v>11</v>
      </c>
      <c r="C36" s="26"/>
      <c r="D36" s="22">
        <v>0</v>
      </c>
    </row>
    <row r="37" spans="1:6" ht="27" x14ac:dyDescent="0.25">
      <c r="A37" s="19" t="s">
        <v>39</v>
      </c>
      <c r="B37" s="23" t="s">
        <v>40</v>
      </c>
      <c r="C37" s="24"/>
      <c r="D37" s="21">
        <v>0</v>
      </c>
    </row>
    <row r="38" spans="1:6" x14ac:dyDescent="0.25">
      <c r="A38" s="20" t="s">
        <v>10</v>
      </c>
      <c r="B38" s="25" t="s">
        <v>11</v>
      </c>
      <c r="C38" s="26"/>
      <c r="D38" s="22">
        <v>0</v>
      </c>
    </row>
    <row r="39" spans="1:6" x14ac:dyDescent="0.25">
      <c r="A39" s="19" t="s">
        <v>71</v>
      </c>
      <c r="B39" s="23" t="s">
        <v>72</v>
      </c>
      <c r="C39" s="24"/>
      <c r="D39" s="21">
        <v>576800</v>
      </c>
    </row>
    <row r="40" spans="1:6" x14ac:dyDescent="0.25">
      <c r="A40" s="20" t="s">
        <v>10</v>
      </c>
      <c r="B40" s="25" t="s">
        <v>11</v>
      </c>
      <c r="C40" s="26"/>
      <c r="D40" s="22">
        <v>576800</v>
      </c>
    </row>
    <row r="41" spans="1:6" ht="40.5" x14ac:dyDescent="0.25">
      <c r="A41" s="19" t="s">
        <v>45</v>
      </c>
      <c r="B41" s="23" t="s">
        <v>46</v>
      </c>
      <c r="C41" s="24"/>
      <c r="D41" s="22"/>
    </row>
    <row r="42" spans="1:6" x14ac:dyDescent="0.25">
      <c r="A42" s="27" t="s">
        <v>10</v>
      </c>
      <c r="B42" s="28" t="s">
        <v>11</v>
      </c>
      <c r="C42" s="29"/>
      <c r="D42" s="22"/>
    </row>
    <row r="43" spans="1:6" x14ac:dyDescent="0.25">
      <c r="A43" s="34" t="s">
        <v>15</v>
      </c>
      <c r="B43" s="35" t="s">
        <v>16</v>
      </c>
      <c r="C43" s="33"/>
      <c r="D43" s="32">
        <f>D44+D45</f>
        <v>50002970</v>
      </c>
      <c r="F43" s="62"/>
    </row>
    <row r="44" spans="1:6" ht="13.5" customHeight="1" x14ac:dyDescent="0.25">
      <c r="A44" s="34" t="s">
        <v>15</v>
      </c>
      <c r="B44" s="35" t="s">
        <v>17</v>
      </c>
      <c r="C44" s="33"/>
      <c r="D44" s="32">
        <v>49426170</v>
      </c>
    </row>
    <row r="45" spans="1:6" ht="20.100000000000001" customHeight="1" x14ac:dyDescent="0.25">
      <c r="A45" s="34" t="s">
        <v>15</v>
      </c>
      <c r="B45" s="35" t="s">
        <v>18</v>
      </c>
      <c r="C45" s="33"/>
      <c r="D45" s="32">
        <v>576800</v>
      </c>
    </row>
    <row r="46" spans="1:6" x14ac:dyDescent="0.25">
      <c r="A46" s="6"/>
      <c r="B46" s="7"/>
      <c r="C46" s="7"/>
      <c r="D46" s="5"/>
    </row>
    <row r="47" spans="1:6" ht="15" x14ac:dyDescent="0.25">
      <c r="A47" s="2" t="s">
        <v>19</v>
      </c>
      <c r="D47" s="1" t="s">
        <v>4</v>
      </c>
    </row>
    <row r="48" spans="1:6" ht="54" x14ac:dyDescent="0.25">
      <c r="A48" s="14" t="s">
        <v>20</v>
      </c>
      <c r="B48" s="14" t="s">
        <v>21</v>
      </c>
      <c r="C48" s="14" t="s">
        <v>22</v>
      </c>
      <c r="D48" s="14" t="s">
        <v>7</v>
      </c>
    </row>
    <row r="49" spans="1:5" x14ac:dyDescent="0.25">
      <c r="A49" s="13">
        <v>1</v>
      </c>
      <c r="B49" s="13">
        <v>2</v>
      </c>
      <c r="C49" s="13">
        <v>3</v>
      </c>
      <c r="D49" s="13">
        <v>4</v>
      </c>
    </row>
    <row r="50" spans="1:5" x14ac:dyDescent="0.25">
      <c r="A50" s="63" t="s">
        <v>23</v>
      </c>
      <c r="B50" s="64"/>
      <c r="C50" s="64"/>
      <c r="D50" s="64"/>
    </row>
    <row r="51" spans="1:5" x14ac:dyDescent="0.25">
      <c r="A51" s="36" t="s">
        <v>24</v>
      </c>
      <c r="B51" s="36" t="s">
        <v>25</v>
      </c>
      <c r="C51" s="37" t="s">
        <v>9</v>
      </c>
      <c r="D51" s="17">
        <v>2918400</v>
      </c>
    </row>
    <row r="52" spans="1:5" x14ac:dyDescent="0.25">
      <c r="A52" s="38" t="s">
        <v>10</v>
      </c>
      <c r="B52" s="38" t="s">
        <v>25</v>
      </c>
      <c r="C52" s="39" t="s">
        <v>11</v>
      </c>
      <c r="D52" s="18">
        <v>2918400</v>
      </c>
    </row>
    <row r="53" spans="1:5" ht="40.5" x14ac:dyDescent="0.25">
      <c r="A53" s="36" t="s">
        <v>80</v>
      </c>
      <c r="B53" s="36" t="s">
        <v>81</v>
      </c>
      <c r="C53" s="37" t="s">
        <v>82</v>
      </c>
      <c r="D53" s="17">
        <v>700000</v>
      </c>
    </row>
    <row r="54" spans="1:5" x14ac:dyDescent="0.25">
      <c r="A54" s="38" t="s">
        <v>83</v>
      </c>
      <c r="B54" s="38" t="s">
        <v>81</v>
      </c>
      <c r="C54" s="39" t="s">
        <v>84</v>
      </c>
      <c r="D54" s="18">
        <v>700000</v>
      </c>
    </row>
    <row r="55" spans="1:5" ht="27" x14ac:dyDescent="0.25">
      <c r="A55" s="38"/>
      <c r="B55" s="38"/>
      <c r="C55" s="39" t="s">
        <v>85</v>
      </c>
      <c r="D55" s="18">
        <v>700000</v>
      </c>
    </row>
    <row r="56" spans="1:5" x14ac:dyDescent="0.25">
      <c r="A56" s="36" t="s">
        <v>26</v>
      </c>
      <c r="B56" s="36" t="s">
        <v>27</v>
      </c>
      <c r="C56" s="37" t="s">
        <v>28</v>
      </c>
      <c r="D56" s="17">
        <f>D58+D65</f>
        <v>5726600</v>
      </c>
    </row>
    <row r="57" spans="1:5" x14ac:dyDescent="0.25">
      <c r="A57" s="38" t="s">
        <v>33</v>
      </c>
      <c r="B57" s="38" t="s">
        <v>27</v>
      </c>
      <c r="C57" s="39" t="s">
        <v>34</v>
      </c>
      <c r="D57" s="18">
        <v>0</v>
      </c>
    </row>
    <row r="58" spans="1:5" x14ac:dyDescent="0.25">
      <c r="A58" s="40" t="s">
        <v>29</v>
      </c>
      <c r="B58" s="40" t="s">
        <v>27</v>
      </c>
      <c r="C58" s="41" t="s">
        <v>30</v>
      </c>
      <c r="D58" s="42">
        <v>4897000</v>
      </c>
      <c r="E58" s="62"/>
    </row>
    <row r="59" spans="1:5" x14ac:dyDescent="0.25">
      <c r="A59" s="40"/>
      <c r="B59" s="40"/>
      <c r="C59" s="53" t="s">
        <v>47</v>
      </c>
      <c r="D59" s="42">
        <v>628800</v>
      </c>
    </row>
    <row r="60" spans="1:5" x14ac:dyDescent="0.25">
      <c r="A60" s="40"/>
      <c r="B60" s="40"/>
      <c r="C60" s="53" t="s">
        <v>48</v>
      </c>
      <c r="D60" s="42">
        <v>240000</v>
      </c>
    </row>
    <row r="61" spans="1:5" x14ac:dyDescent="0.25">
      <c r="A61" s="40"/>
      <c r="B61" s="40"/>
      <c r="C61" s="53" t="s">
        <v>49</v>
      </c>
      <c r="D61" s="42">
        <v>140500</v>
      </c>
    </row>
    <row r="62" spans="1:5" ht="38.25" x14ac:dyDescent="0.25">
      <c r="A62" s="40"/>
      <c r="B62" s="40"/>
      <c r="C62" s="54" t="s">
        <v>88</v>
      </c>
      <c r="D62" s="42">
        <v>1400000</v>
      </c>
    </row>
    <row r="63" spans="1:5" ht="25.5" x14ac:dyDescent="0.25">
      <c r="A63" s="40"/>
      <c r="B63" s="40"/>
      <c r="C63" s="54" t="s">
        <v>50</v>
      </c>
      <c r="D63" s="42">
        <v>2487700</v>
      </c>
    </row>
    <row r="64" spans="1:5" ht="25.5" x14ac:dyDescent="0.25">
      <c r="A64" s="40"/>
      <c r="B64" s="40"/>
      <c r="C64" s="53" t="s">
        <v>51</v>
      </c>
      <c r="D64" s="42">
        <v>100000</v>
      </c>
    </row>
    <row r="65" spans="1:4" x14ac:dyDescent="0.25">
      <c r="A65" s="55" t="s">
        <v>52</v>
      </c>
      <c r="B65" s="55">
        <v>9770</v>
      </c>
      <c r="C65" s="56" t="s">
        <v>53</v>
      </c>
      <c r="D65" s="58">
        <f>D66+D67+D68</f>
        <v>829600</v>
      </c>
    </row>
    <row r="66" spans="1:4" x14ac:dyDescent="0.25">
      <c r="A66" s="57"/>
      <c r="B66" s="57"/>
      <c r="C66" s="53" t="s">
        <v>54</v>
      </c>
      <c r="D66" s="42">
        <v>100000</v>
      </c>
    </row>
    <row r="67" spans="1:4" x14ac:dyDescent="0.25">
      <c r="A67" s="57"/>
      <c r="B67" s="57"/>
      <c r="C67" s="53" t="s">
        <v>73</v>
      </c>
      <c r="D67" s="42">
        <v>710000</v>
      </c>
    </row>
    <row r="68" spans="1:4" x14ac:dyDescent="0.25">
      <c r="A68" s="57"/>
      <c r="B68" s="57"/>
      <c r="C68" s="53" t="s">
        <v>89</v>
      </c>
      <c r="D68" s="42">
        <v>19600</v>
      </c>
    </row>
    <row r="69" spans="1:4" ht="27.75" customHeight="1" x14ac:dyDescent="0.25">
      <c r="A69" s="40">
        <v>3719800</v>
      </c>
      <c r="B69" s="59" t="s">
        <v>55</v>
      </c>
      <c r="C69" s="60" t="s">
        <v>56</v>
      </c>
      <c r="D69" s="58">
        <f>D74+D76+D77+D78+D80+D81+D82+D83</f>
        <v>5636500</v>
      </c>
    </row>
    <row r="70" spans="1:4" ht="11.25" hidden="1" customHeight="1" x14ac:dyDescent="0.25">
      <c r="A70" s="40"/>
      <c r="B70" s="40"/>
      <c r="C70" s="53" t="s">
        <v>57</v>
      </c>
      <c r="D70" s="42">
        <v>300000</v>
      </c>
    </row>
    <row r="71" spans="1:4" ht="17.25" hidden="1" customHeight="1" x14ac:dyDescent="0.25">
      <c r="A71" s="40"/>
      <c r="B71" s="40"/>
      <c r="C71" s="53" t="s">
        <v>58</v>
      </c>
      <c r="D71" s="42">
        <v>200000</v>
      </c>
    </row>
    <row r="72" spans="1:4" ht="21.75" hidden="1" customHeight="1" x14ac:dyDescent="0.25">
      <c r="A72" s="40"/>
      <c r="B72" s="40"/>
      <c r="C72" s="53" t="s">
        <v>59</v>
      </c>
      <c r="D72" s="42">
        <v>200000</v>
      </c>
    </row>
    <row r="73" spans="1:4" ht="16.5" hidden="1" customHeight="1" x14ac:dyDescent="0.25">
      <c r="A73" s="40"/>
      <c r="B73" s="40"/>
      <c r="C73" s="45" t="s">
        <v>75</v>
      </c>
      <c r="D73" s="42">
        <v>41100</v>
      </c>
    </row>
    <row r="74" spans="1:4" ht="26.25" customHeight="1" x14ac:dyDescent="0.25">
      <c r="A74" s="40"/>
      <c r="B74" s="40"/>
      <c r="C74" s="53" t="s">
        <v>87</v>
      </c>
      <c r="D74" s="42">
        <v>2641100</v>
      </c>
    </row>
    <row r="75" spans="1:4" ht="3" hidden="1" customHeight="1" x14ac:dyDescent="0.25">
      <c r="A75" s="40"/>
      <c r="B75" s="40"/>
      <c r="C75" s="53" t="s">
        <v>60</v>
      </c>
      <c r="D75" s="42">
        <v>230000</v>
      </c>
    </row>
    <row r="76" spans="1:4" ht="27" customHeight="1" x14ac:dyDescent="0.25">
      <c r="A76" s="40"/>
      <c r="B76" s="40"/>
      <c r="C76" s="53" t="s">
        <v>79</v>
      </c>
      <c r="D76" s="42">
        <v>25000</v>
      </c>
    </row>
    <row r="77" spans="1:4" ht="26.25" customHeight="1" x14ac:dyDescent="0.25">
      <c r="A77" s="40"/>
      <c r="B77" s="40"/>
      <c r="C77" s="53" t="s">
        <v>61</v>
      </c>
      <c r="D77" s="42">
        <v>60000</v>
      </c>
    </row>
    <row r="78" spans="1:4" ht="27" customHeight="1" x14ac:dyDescent="0.25">
      <c r="A78" s="40"/>
      <c r="B78" s="40"/>
      <c r="C78" s="53" t="s">
        <v>62</v>
      </c>
      <c r="D78" s="42">
        <v>1467400</v>
      </c>
    </row>
    <row r="79" spans="1:4" ht="2.25" hidden="1" customHeight="1" x14ac:dyDescent="0.25">
      <c r="A79" s="40"/>
      <c r="B79" s="40"/>
      <c r="C79" s="53" t="s">
        <v>78</v>
      </c>
      <c r="D79" s="42">
        <v>300000</v>
      </c>
    </row>
    <row r="80" spans="1:4" ht="26.25" customHeight="1" x14ac:dyDescent="0.25">
      <c r="A80" s="40"/>
      <c r="B80" s="40"/>
      <c r="C80" s="53" t="s">
        <v>86</v>
      </c>
      <c r="D80" s="42">
        <v>300000</v>
      </c>
    </row>
    <row r="81" spans="1:5" ht="26.25" customHeight="1" x14ac:dyDescent="0.25">
      <c r="A81" s="40"/>
      <c r="B81" s="40"/>
      <c r="C81" s="53" t="s">
        <v>95</v>
      </c>
      <c r="D81" s="42">
        <v>400000</v>
      </c>
    </row>
    <row r="82" spans="1:5" ht="26.25" customHeight="1" x14ac:dyDescent="0.25">
      <c r="A82" s="40"/>
      <c r="B82" s="40"/>
      <c r="C82" s="53" t="s">
        <v>94</v>
      </c>
      <c r="D82" s="42">
        <v>13000</v>
      </c>
    </row>
    <row r="83" spans="1:5" ht="26.25" customHeight="1" x14ac:dyDescent="0.25">
      <c r="A83" s="40"/>
      <c r="B83" s="40"/>
      <c r="C83" s="53" t="s">
        <v>96</v>
      </c>
      <c r="D83" s="42">
        <v>730000</v>
      </c>
    </row>
    <row r="84" spans="1:5" s="3" customFormat="1" ht="15.75" x14ac:dyDescent="0.25">
      <c r="A84" s="63" t="s">
        <v>31</v>
      </c>
      <c r="B84" s="64"/>
      <c r="C84" s="64"/>
      <c r="D84" s="65"/>
      <c r="E84" s="4"/>
    </row>
    <row r="85" spans="1:5" x14ac:dyDescent="0.25">
      <c r="A85" s="15" t="s">
        <v>24</v>
      </c>
      <c r="B85" s="15" t="s">
        <v>25</v>
      </c>
      <c r="C85" s="44" t="s">
        <v>9</v>
      </c>
      <c r="D85" s="17">
        <v>0</v>
      </c>
    </row>
    <row r="86" spans="1:5" x14ac:dyDescent="0.25">
      <c r="A86" s="16" t="s">
        <v>10</v>
      </c>
      <c r="B86" s="16" t="s">
        <v>25</v>
      </c>
      <c r="C86" s="45" t="s">
        <v>11</v>
      </c>
      <c r="D86" s="18">
        <v>0</v>
      </c>
    </row>
    <row r="87" spans="1:5" x14ac:dyDescent="0.25">
      <c r="A87" s="15" t="s">
        <v>26</v>
      </c>
      <c r="B87" s="15" t="s">
        <v>27</v>
      </c>
      <c r="C87" s="44" t="s">
        <v>28</v>
      </c>
      <c r="D87" s="17">
        <v>0</v>
      </c>
    </row>
    <row r="88" spans="1:5" x14ac:dyDescent="0.25">
      <c r="A88" s="16" t="s">
        <v>33</v>
      </c>
      <c r="B88" s="16" t="s">
        <v>27</v>
      </c>
      <c r="C88" s="45" t="s">
        <v>34</v>
      </c>
      <c r="D88" s="18">
        <v>0</v>
      </c>
    </row>
    <row r="89" spans="1:5" x14ac:dyDescent="0.25">
      <c r="A89" s="16" t="s">
        <v>29</v>
      </c>
      <c r="B89" s="16" t="s">
        <v>27</v>
      </c>
      <c r="C89" s="45" t="s">
        <v>30</v>
      </c>
      <c r="D89" s="18">
        <v>0</v>
      </c>
    </row>
    <row r="90" spans="1:5" ht="27" customHeight="1" x14ac:dyDescent="0.25">
      <c r="A90" s="40">
        <v>3719800</v>
      </c>
      <c r="B90" s="59" t="s">
        <v>55</v>
      </c>
      <c r="C90" s="60" t="s">
        <v>56</v>
      </c>
      <c r="D90" s="61">
        <v>5381106</v>
      </c>
    </row>
    <row r="91" spans="1:5" ht="17.25" hidden="1" customHeight="1" x14ac:dyDescent="0.25">
      <c r="A91" s="16"/>
      <c r="B91" s="16"/>
      <c r="C91" s="45" t="s">
        <v>63</v>
      </c>
      <c r="D91" s="18">
        <v>100000</v>
      </c>
    </row>
    <row r="92" spans="1:5" ht="12.75" hidden="1" customHeight="1" x14ac:dyDescent="0.25">
      <c r="A92" s="16"/>
      <c r="B92" s="16"/>
      <c r="C92" s="45" t="s">
        <v>69</v>
      </c>
      <c r="D92" s="18">
        <v>200000</v>
      </c>
    </row>
    <row r="93" spans="1:5" ht="15" hidden="1" customHeight="1" x14ac:dyDescent="0.25">
      <c r="A93" s="16"/>
      <c r="B93" s="16"/>
      <c r="C93" s="45" t="s">
        <v>64</v>
      </c>
      <c r="D93" s="18">
        <v>200000</v>
      </c>
    </row>
    <row r="94" spans="1:5" ht="9.75" hidden="1" customHeight="1" x14ac:dyDescent="0.25">
      <c r="A94" s="16"/>
      <c r="B94" s="16"/>
      <c r="C94" s="45" t="s">
        <v>65</v>
      </c>
      <c r="D94" s="18">
        <v>2000000</v>
      </c>
    </row>
    <row r="95" spans="1:5" ht="13.5" hidden="1" customHeight="1" x14ac:dyDescent="0.25">
      <c r="A95" s="16"/>
      <c r="B95" s="16"/>
      <c r="C95" s="45" t="s">
        <v>66</v>
      </c>
      <c r="D95" s="18">
        <v>200000</v>
      </c>
    </row>
    <row r="96" spans="1:5" ht="13.5" hidden="1" customHeight="1" x14ac:dyDescent="0.25">
      <c r="A96" s="16"/>
      <c r="B96" s="16"/>
      <c r="C96" s="45" t="s">
        <v>67</v>
      </c>
      <c r="D96" s="18">
        <v>481106</v>
      </c>
    </row>
    <row r="97" spans="1:4" ht="12.75" hidden="1" customHeight="1" x14ac:dyDescent="0.25">
      <c r="A97" s="16"/>
      <c r="B97" s="16"/>
      <c r="C97" s="45" t="s">
        <v>74</v>
      </c>
      <c r="D97" s="18">
        <v>500000</v>
      </c>
    </row>
    <row r="98" spans="1:4" ht="11.25" hidden="1" customHeight="1" x14ac:dyDescent="0.25">
      <c r="A98" s="16"/>
      <c r="B98" s="16"/>
      <c r="C98" s="45" t="s">
        <v>68</v>
      </c>
      <c r="D98" s="18">
        <v>500000</v>
      </c>
    </row>
    <row r="99" spans="1:4" ht="11.25" hidden="1" customHeight="1" x14ac:dyDescent="0.25">
      <c r="A99" s="16"/>
      <c r="B99" s="16"/>
      <c r="C99" s="45" t="s">
        <v>75</v>
      </c>
      <c r="D99" s="18">
        <v>1300000</v>
      </c>
    </row>
    <row r="100" spans="1:4" ht="11.25" hidden="1" customHeight="1" x14ac:dyDescent="0.25">
      <c r="A100" s="16"/>
      <c r="B100" s="16"/>
      <c r="C100" s="45" t="s">
        <v>76</v>
      </c>
      <c r="D100" s="18">
        <v>900000</v>
      </c>
    </row>
    <row r="101" spans="1:4" ht="11.25" hidden="1" customHeight="1" x14ac:dyDescent="0.25">
      <c r="A101" s="16"/>
      <c r="B101" s="16"/>
      <c r="C101" s="45" t="s">
        <v>77</v>
      </c>
      <c r="D101" s="18">
        <v>300000</v>
      </c>
    </row>
    <row r="102" spans="1:4" x14ac:dyDescent="0.25">
      <c r="A102" s="43" t="s">
        <v>15</v>
      </c>
      <c r="B102" s="43" t="s">
        <v>15</v>
      </c>
      <c r="C102" s="35" t="s">
        <v>16</v>
      </c>
      <c r="D102" s="31">
        <f>D103+D104</f>
        <v>20362606</v>
      </c>
    </row>
    <row r="103" spans="1:4" x14ac:dyDescent="0.25">
      <c r="A103" s="43" t="s">
        <v>15</v>
      </c>
      <c r="B103" s="43" t="s">
        <v>15</v>
      </c>
      <c r="C103" s="35" t="s">
        <v>17</v>
      </c>
      <c r="D103" s="31">
        <f>D51+D56+D69+D53</f>
        <v>14981500</v>
      </c>
    </row>
    <row r="104" spans="1:4" x14ac:dyDescent="0.25">
      <c r="A104" s="43" t="s">
        <v>15</v>
      </c>
      <c r="B104" s="43" t="s">
        <v>15</v>
      </c>
      <c r="C104" s="35" t="s">
        <v>18</v>
      </c>
      <c r="D104" s="31">
        <f>D90</f>
        <v>5381106</v>
      </c>
    </row>
    <row r="108" spans="1:4" s="51" customFormat="1" ht="15.75" x14ac:dyDescent="0.25">
      <c r="B108" s="51" t="s">
        <v>44</v>
      </c>
      <c r="C108" s="52" t="s">
        <v>32</v>
      </c>
    </row>
  </sheetData>
  <mergeCells count="11">
    <mergeCell ref="A50:D50"/>
    <mergeCell ref="A84:D84"/>
    <mergeCell ref="B5:C5"/>
    <mergeCell ref="A8:D8"/>
    <mergeCell ref="C1:D1"/>
    <mergeCell ref="A6:D6"/>
    <mergeCell ref="A7:D7"/>
    <mergeCell ref="B11:C11"/>
    <mergeCell ref="B12:C12"/>
    <mergeCell ref="A13:D13"/>
    <mergeCell ref="A30:D30"/>
  </mergeCells>
  <pageMargins left="0.59055118110236227" right="0.59055118110236227" top="0.39370078740157483" bottom="0.39370078740157483" header="0" footer="0"/>
  <pageSetup paperSize="9" scale="6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2025-05-29T13:51:53Z</cp:lastPrinted>
  <dcterms:created xsi:type="dcterms:W3CDTF">2024-12-13T08:55:26Z</dcterms:created>
  <dcterms:modified xsi:type="dcterms:W3CDTF">2025-07-29T13:07:08Z</dcterms:modified>
</cp:coreProperties>
</file>