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Рішення 2025\липень\"/>
    </mc:Choice>
  </mc:AlternateContent>
  <xr:revisionPtr revIDLastSave="0" documentId="13_ncr:1_{2CE55C6B-BC7E-4452-A868-F52F37E52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3" i="1" s="1"/>
  <c r="H14" i="1"/>
  <c r="G14" i="1"/>
  <c r="H13" i="1"/>
  <c r="G13" i="1"/>
  <c r="H31" i="1"/>
  <c r="H30" i="1" s="1"/>
  <c r="I31" i="1"/>
  <c r="I30" i="1" s="1"/>
  <c r="G31" i="1"/>
  <c r="G30" i="1" s="1"/>
  <c r="H33" i="1" l="1"/>
  <c r="I33" i="1"/>
  <c r="G33" i="1"/>
</calcChain>
</file>

<file path=xl/sharedStrings.xml><?xml version="1.0" encoding="utf-8"?>
<sst xmlns="http://schemas.openxmlformats.org/spreadsheetml/2006/main" count="158" uniqueCount="93">
  <si>
    <t>0351800000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</si>
  <si>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</si>
  <si>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</si>
  <si>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</si>
  <si>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</si>
  <si>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</si>
  <si>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</si>
  <si>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</si>
  <si>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</si>
  <si>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</si>
  <si>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</si>
  <si>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</si>
  <si>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0100000</t>
  </si>
  <si>
    <t/>
  </si>
  <si>
    <t>Вишнiвська сiльська рада</t>
  </si>
  <si>
    <t>0</t>
  </si>
  <si>
    <t>0110000</t>
  </si>
  <si>
    <t>0111300</t>
  </si>
  <si>
    <t>1300</t>
  </si>
  <si>
    <t>0990</t>
  </si>
  <si>
    <t>Будівництво1 освітніх установ та закладів</t>
  </si>
  <si>
    <t>Реконструкція (з влаштуванням споруди подвійного призначенняз захисними властивостями ПРУ) опорного закладу "Вишнівський ліцей" Вишнівськї сільської ради по вул.Незалежності, 59 в с.Вишнів Ковельського району Волинської області</t>
  </si>
  <si>
    <t>2025-2026</t>
  </si>
  <si>
    <t>0114083</t>
  </si>
  <si>
    <t>4083</t>
  </si>
  <si>
    <t>0829</t>
  </si>
  <si>
    <t>Будівництво1 закладів культури і мистецтва</t>
  </si>
  <si>
    <t>проведення капітального ремонту систеси опалення Хворостівського СБК (виготовлення ПКД)</t>
  </si>
  <si>
    <t>2025</t>
  </si>
  <si>
    <t>100</t>
  </si>
  <si>
    <t>реконструкція Вишнівського сільського будинку культури (виготовлення ПКД)</t>
  </si>
  <si>
    <t>0117680</t>
  </si>
  <si>
    <t>7680</t>
  </si>
  <si>
    <t>0490</t>
  </si>
  <si>
    <t>Членські внески до асоціацій органів місцевого самоврядування</t>
  </si>
  <si>
    <t>придбання предметів та матеріалів</t>
  </si>
  <si>
    <t>0118240</t>
  </si>
  <si>
    <t>8240</t>
  </si>
  <si>
    <t>0380</t>
  </si>
  <si>
    <t>Заходи та роботи з територіальної оборони</t>
  </si>
  <si>
    <t>УСЬОГО</t>
  </si>
  <si>
    <t>X</t>
  </si>
  <si>
    <t>Обсяги капітальних вкладень бюджету у розрізі інвестиційних проєктів у 2025 році</t>
  </si>
  <si>
    <t>Секретар ради</t>
  </si>
  <si>
    <t>Тетяна ВЕГЕРА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</si>
  <si>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</si>
  <si>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</si>
  <si>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</si>
  <si>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</si>
  <si>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</si>
  <si>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0114030</t>
  </si>
  <si>
    <t>4030</t>
  </si>
  <si>
    <t>0824</t>
  </si>
  <si>
    <t>Забезпечення діяльності бібліотек</t>
  </si>
  <si>
    <t>Зміни до додатку №6 до рішення сільської ради "Про бюджет Вишнівської сільської територіальної громади на 2025 рік"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</si>
  <si>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</si>
  <si>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</si>
  <si>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</si>
  <si>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</si>
  <si>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</si>
  <si>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</si>
  <si>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</si>
  <si>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</si>
  <si>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</si>
  <si>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</si>
  <si>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</si>
  <si>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3700000</t>
  </si>
  <si>
    <t>Відділ фінансів виконавчого комітету Вишнівської сільської ради</t>
  </si>
  <si>
    <t>3710000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</si>
  <si>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</si>
  <si>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</si>
  <si>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</si>
  <si>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</si>
  <si>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надання</t>
  </si>
  <si>
    <t>Додаток 6</t>
  </si>
  <si>
    <t>0111291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</si>
  <si>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</si>
  <si>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</si>
  <si>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</si>
  <si>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</si>
  <si>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</si>
  <si>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предметів та матерріалів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</si>
  <si>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</si>
  <si>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</si>
  <si>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</si>
  <si>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</si>
  <si>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від   11.07.2025 року №64/13</t>
  </si>
  <si>
    <t>0111241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</si>
  <si>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</si>
  <si>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</si>
  <si>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0111242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</si>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</sst>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13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i/>
      <sz val="10"/>
      <color theme="1"/>
      <name val="Aptos Narrow"/>
      <family val="2"/>
      <scheme val="minor"/>
    </font>
    <font>
      <sz val="10"/>
      <color indexed="8"/>
      <name val="MS Sans Serif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ptos Narrow"/>
      <family val="2"/>
      <charset val="204"/>
      <scheme val="minor"/>
    </font>
    <font>
      <sz val="10"/>
      <color indexed="8"/>
      <name val="Aptos Narrow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Aptos Narrow"/>
      <family val="2"/>
      <charset val="204"/>
    </font>
    <font>
      <sz val="10"/>
      <name val="Arial Cyr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11" fillId="0" borderId="0"/>
  </cellStyleXfs>
  <cellXfs count="27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9" fillId="0" borderId="0" xfId="2" applyFont="1"/>
    <xf numFmtId="0" fontId="10" fillId="0" borderId="0" xfId="2" applyFont="1"/>
    <xf numFmtId="0" fontId="6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3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0" xfId="0" applyNumberFormat="1"/>
  </cellXfs>
  <cellStyles count="4">
    <cellStyle name="Звичайний" xfId="0" builtinId="0"/>
    <cellStyle name="Звичайний 2" xfId="2" xr:uid="{4662B0A2-19B6-4751-A40F-3885A389C23C}"/>
    <cellStyle name="Обычный 3" xfId="1" xr:uid="{F2EA11F8-48D9-4B77-BB6B-47B27B7D104C}"/>
    <cellStyle name="Обычный 4" xfId="3" xr:uid="{B2CC909F-27A3-4012-A494-39C33B1717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workbookViewId="0">
      <selection activeCell="L14" sqref="L14"/>
    </sheetView>
  </sheetViews>
  <sheetFormatPr defaultRowHeight="13.5" x14ac:dyDescent="0.25"/>
  <cols>
    <col min="1" max="3" width="12" customWidth="1"/>
    <col min="4" max="5" width="40.7109375" customWidth="1"/>
    <col min="6" max="10" width="13.7109375" customWidth="1"/>
    <col min="11" max="12" width="12.28515625" bestFit="1" customWidth="1"/>
  </cols>
  <sheetData>
    <row r="1" spans="1:12" x14ac:dyDescent="0.25">
      <c r="H1" t="s">
        <v>74</v>
      </c>
    </row>
    <row r="2" spans="1:12" ht="24.75" customHeight="1" x14ac:dyDescent="0.25">
      <c r="H2" s="15" t="s">
        <v>45</v>
      </c>
      <c r="I2" s="16"/>
      <c r="J2" s="16"/>
    </row>
    <row r="3" spans="1:12" ht="69" customHeight="1" x14ac:dyDescent="0.25">
      <c r="H3" s="21" t="s">
        <v>46</v>
      </c>
      <c r="I3" s="21"/>
      <c r="J3" s="21"/>
    </row>
    <row r="4" spans="1:12" ht="20.25" customHeight="1" x14ac:dyDescent="0.25">
      <c r="H4" s="15" t="s">
        <v>86</v>
      </c>
      <c r="I4" s="16"/>
      <c r="J4" s="16"/>
    </row>
    <row r="5" spans="1:12" ht="13.5" hidden="1" customHeight="1" x14ac:dyDescent="0.25">
      <c r="H5" s="15"/>
      <c r="I5" s="16"/>
      <c r="J5" s="16"/>
    </row>
    <row r="6" spans="1:12" ht="21" customHeight="1" x14ac:dyDescent="0.25">
      <c r="B6" s="22" t="s">
        <v>54</v>
      </c>
      <c r="C6" s="22"/>
      <c r="D6" s="22"/>
      <c r="E6" s="22"/>
      <c r="F6" s="22"/>
      <c r="G6" s="22"/>
      <c r="H6" s="22"/>
      <c r="I6" s="22"/>
      <c r="J6" s="22"/>
    </row>
    <row r="7" spans="1:12" ht="15.75" x14ac:dyDescent="0.25">
      <c r="A7" s="17" t="s">
        <v>42</v>
      </c>
      <c r="B7" s="17"/>
      <c r="C7" s="17"/>
      <c r="D7" s="17"/>
      <c r="E7" s="17"/>
      <c r="F7" s="17"/>
      <c r="G7" s="17"/>
      <c r="H7" s="17"/>
      <c r="I7" s="17"/>
      <c r="J7" s="17"/>
    </row>
    <row r="8" spans="1:12" ht="10.5" hidden="1" customHeight="1" x14ac:dyDescent="0.25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2" x14ac:dyDescent="0.25">
      <c r="A9" s="1" t="s">
        <v>0</v>
      </c>
    </row>
    <row r="10" spans="1:12" x14ac:dyDescent="0.25">
      <c r="A10" t="s">
        <v>1</v>
      </c>
      <c r="J10" s="2"/>
    </row>
    <row r="11" spans="1:12" ht="81" x14ac:dyDescent="0.25">
      <c r="A11" s="3" t="s">
        <v>2</v>
      </c>
      <c r="B11" s="3" t="s">
        <v>3</v>
      </c>
      <c r="C11" s="3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</row>
    <row r="12" spans="1:12" x14ac:dyDescent="0.25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2" x14ac:dyDescent="0.25">
      <c r="A13" s="5" t="s">
        <v>12</v>
      </c>
      <c r="B13" s="5" t="s">
        <v>13</v>
      </c>
      <c r="C13" s="5" t="s">
        <v>13</v>
      </c>
      <c r="D13" s="6" t="s">
        <v>14</v>
      </c>
      <c r="E13" s="7"/>
      <c r="F13" s="5" t="s">
        <v>13</v>
      </c>
      <c r="G13" s="8">
        <f>G14</f>
        <v>123529554</v>
      </c>
      <c r="H13" s="8">
        <f t="shared" ref="H13:I13" si="0">H14</f>
        <v>49938980</v>
      </c>
      <c r="I13" s="8">
        <f t="shared" si="0"/>
        <v>49938980</v>
      </c>
      <c r="J13" s="8" t="s">
        <v>15</v>
      </c>
    </row>
    <row r="14" spans="1:12" x14ac:dyDescent="0.25">
      <c r="A14" s="5" t="s">
        <v>16</v>
      </c>
      <c r="B14" s="5" t="s">
        <v>13</v>
      </c>
      <c r="C14" s="5" t="s">
        <v>13</v>
      </c>
      <c r="D14" s="6" t="s">
        <v>14</v>
      </c>
      <c r="E14" s="7"/>
      <c r="F14" s="5" t="s">
        <v>13</v>
      </c>
      <c r="G14" s="8">
        <f>G18+G23+G25+G26+G27+G28+G29+G15+G16+G17+G21+G22+G24+G19+G20</f>
        <v>123529554</v>
      </c>
      <c r="H14" s="8">
        <f>H18+H23+H25+H26+H27+H28+H29+H15+H16+H17+H21+H22+H24+H19+H20</f>
        <v>49938980</v>
      </c>
      <c r="I14" s="8">
        <f>I18+I23+I25+I26+I27+I28+I29+I15+I16+I17+I21+I22+I24+I19+I20</f>
        <v>49938980</v>
      </c>
      <c r="J14" s="8" t="s">
        <v>15</v>
      </c>
      <c r="K14" s="26"/>
      <c r="L14" s="26"/>
    </row>
    <row r="15" spans="1:12" ht="67.5" x14ac:dyDescent="0.25">
      <c r="A15" s="4" t="s">
        <v>55</v>
      </c>
      <c r="B15" s="4" t="s">
        <v>56</v>
      </c>
      <c r="C15" s="4" t="s">
        <v>57</v>
      </c>
      <c r="D15" s="9" t="s">
        <v>58</v>
      </c>
      <c r="E15" s="10" t="s">
        <v>35</v>
      </c>
      <c r="F15" s="4" t="s">
        <v>28</v>
      </c>
      <c r="G15" s="11">
        <v>360000</v>
      </c>
      <c r="H15" s="11">
        <v>360000</v>
      </c>
      <c r="I15" s="11">
        <v>360000</v>
      </c>
      <c r="J15" s="11" t="s">
        <v>29</v>
      </c>
    </row>
    <row r="16" spans="1:12" ht="40.5" x14ac:dyDescent="0.25">
      <c r="A16" s="4" t="s">
        <v>59</v>
      </c>
      <c r="B16" s="4" t="s">
        <v>60</v>
      </c>
      <c r="C16" s="4" t="s">
        <v>61</v>
      </c>
      <c r="D16" s="9" t="s">
        <v>62</v>
      </c>
      <c r="E16" s="10" t="s">
        <v>35</v>
      </c>
      <c r="F16" s="4" t="s">
        <v>28</v>
      </c>
      <c r="G16" s="11">
        <v>48550</v>
      </c>
      <c r="H16" s="11">
        <v>48550</v>
      </c>
      <c r="I16" s="11">
        <v>48550</v>
      </c>
      <c r="J16" s="11" t="s">
        <v>29</v>
      </c>
    </row>
    <row r="17" spans="1:10" ht="81" x14ac:dyDescent="0.25">
      <c r="A17" s="4" t="s">
        <v>63</v>
      </c>
      <c r="B17" s="4" t="s">
        <v>64</v>
      </c>
      <c r="C17" s="4" t="s">
        <v>19</v>
      </c>
      <c r="D17" s="9" t="s">
        <v>65</v>
      </c>
      <c r="E17" s="10" t="s">
        <v>35</v>
      </c>
      <c r="F17" s="4" t="s">
        <v>28</v>
      </c>
      <c r="G17" s="11">
        <v>212000</v>
      </c>
      <c r="H17" s="11">
        <v>212000</v>
      </c>
      <c r="I17" s="11">
        <v>212000</v>
      </c>
      <c r="J17" s="11" t="s">
        <v>29</v>
      </c>
    </row>
    <row r="18" spans="1:10" ht="81" x14ac:dyDescent="0.25">
      <c r="A18" s="4" t="s">
        <v>47</v>
      </c>
      <c r="B18" s="4" t="s">
        <v>48</v>
      </c>
      <c r="C18" s="4" t="s">
        <v>19</v>
      </c>
      <c r="D18" s="9" t="s">
        <v>49</v>
      </c>
      <c r="E18" s="10" t="s">
        <v>35</v>
      </c>
      <c r="F18" s="4" t="s">
        <v>28</v>
      </c>
      <c r="G18" s="11">
        <v>845300</v>
      </c>
      <c r="H18" s="11">
        <v>845300</v>
      </c>
      <c r="I18" s="11">
        <v>845300</v>
      </c>
      <c r="J18" s="11" t="s">
        <v>29</v>
      </c>
    </row>
    <row r="19" spans="1:10" ht="135" x14ac:dyDescent="0.25">
      <c r="A19" s="23" t="s">
        <v>87</v>
      </c>
      <c r="B19" s="23" t="s">
        <v>88</v>
      </c>
      <c r="C19" s="24" t="s">
        <v>19</v>
      </c>
      <c r="D19" s="25" t="s">
        <v>89</v>
      </c>
      <c r="E19" s="10" t="s">
        <v>21</v>
      </c>
      <c r="F19" s="4">
        <v>2025</v>
      </c>
      <c r="G19" s="11">
        <v>8338724</v>
      </c>
      <c r="H19" s="11">
        <v>8338724</v>
      </c>
      <c r="I19" s="11">
        <v>8338724</v>
      </c>
      <c r="J19" s="11">
        <v>100</v>
      </c>
    </row>
    <row r="20" spans="1:10" ht="135" x14ac:dyDescent="0.25">
      <c r="A20" s="23" t="s">
        <v>90</v>
      </c>
      <c r="B20" s="23" t="s">
        <v>91</v>
      </c>
      <c r="C20" s="24" t="s">
        <v>19</v>
      </c>
      <c r="D20" s="25" t="s">
        <v>92</v>
      </c>
      <c r="E20" s="10" t="s">
        <v>21</v>
      </c>
      <c r="F20" s="4">
        <v>2025</v>
      </c>
      <c r="G20" s="11">
        <v>18818600</v>
      </c>
      <c r="H20" s="11">
        <v>18818600</v>
      </c>
      <c r="I20" s="11">
        <v>18818600</v>
      </c>
      <c r="J20" s="11">
        <v>100</v>
      </c>
    </row>
    <row r="21" spans="1:10" ht="94.5" x14ac:dyDescent="0.25">
      <c r="A21" s="4" t="s">
        <v>75</v>
      </c>
      <c r="B21" s="4" t="s">
        <v>76</v>
      </c>
      <c r="C21" s="4" t="s">
        <v>19</v>
      </c>
      <c r="D21" s="9" t="s">
        <v>77</v>
      </c>
      <c r="E21" s="10" t="s">
        <v>35</v>
      </c>
      <c r="F21" s="4" t="s">
        <v>28</v>
      </c>
      <c r="G21" s="11">
        <v>100200</v>
      </c>
      <c r="H21" s="11">
        <v>100200</v>
      </c>
      <c r="I21" s="11">
        <v>100200</v>
      </c>
      <c r="J21" s="11" t="s">
        <v>29</v>
      </c>
    </row>
    <row r="22" spans="1:10" ht="94.5" x14ac:dyDescent="0.25">
      <c r="A22" s="4" t="s">
        <v>78</v>
      </c>
      <c r="B22" s="4" t="s">
        <v>79</v>
      </c>
      <c r="C22" s="4" t="s">
        <v>19</v>
      </c>
      <c r="D22" s="9" t="s">
        <v>80</v>
      </c>
      <c r="E22" s="10" t="s">
        <v>81</v>
      </c>
      <c r="F22" s="4" t="s">
        <v>28</v>
      </c>
      <c r="G22" s="11"/>
      <c r="H22" s="11"/>
      <c r="I22" s="11"/>
      <c r="J22" s="11" t="s">
        <v>29</v>
      </c>
    </row>
    <row r="23" spans="1:10" ht="81" x14ac:dyDescent="0.25">
      <c r="A23" s="4" t="s">
        <v>17</v>
      </c>
      <c r="B23" s="4" t="s">
        <v>18</v>
      </c>
      <c r="C23" s="4" t="s">
        <v>19</v>
      </c>
      <c r="D23" s="9" t="s">
        <v>20</v>
      </c>
      <c r="E23" s="10" t="s">
        <v>21</v>
      </c>
      <c r="F23" s="4" t="s">
        <v>22</v>
      </c>
      <c r="G23" s="11">
        <v>82891180</v>
      </c>
      <c r="H23" s="11">
        <v>9300606</v>
      </c>
      <c r="I23" s="11">
        <v>9300606</v>
      </c>
      <c r="J23" s="11">
        <v>13.87</v>
      </c>
    </row>
    <row r="24" spans="1:10" ht="81" x14ac:dyDescent="0.25">
      <c r="A24" s="4" t="s">
        <v>82</v>
      </c>
      <c r="B24" s="4" t="s">
        <v>83</v>
      </c>
      <c r="C24" s="4" t="s">
        <v>84</v>
      </c>
      <c r="D24" s="9" t="s">
        <v>85</v>
      </c>
      <c r="E24" s="10" t="s">
        <v>35</v>
      </c>
      <c r="F24" s="4" t="s">
        <v>28</v>
      </c>
      <c r="G24" s="11">
        <v>300000</v>
      </c>
      <c r="H24" s="11">
        <v>300000</v>
      </c>
      <c r="I24" s="11">
        <v>300000</v>
      </c>
      <c r="J24" s="11" t="s">
        <v>29</v>
      </c>
    </row>
    <row r="25" spans="1:10" ht="21.75" customHeight="1" x14ac:dyDescent="0.25">
      <c r="A25" s="4" t="s">
        <v>50</v>
      </c>
      <c r="B25" s="4" t="s">
        <v>51</v>
      </c>
      <c r="C25" s="4" t="s">
        <v>52</v>
      </c>
      <c r="D25" s="9" t="s">
        <v>53</v>
      </c>
      <c r="E25" s="10" t="s">
        <v>35</v>
      </c>
      <c r="F25" s="4" t="s">
        <v>28</v>
      </c>
      <c r="G25" s="11">
        <v>146000</v>
      </c>
      <c r="H25" s="11">
        <v>146000</v>
      </c>
      <c r="I25" s="11">
        <v>146000</v>
      </c>
      <c r="J25" s="11" t="s">
        <v>29</v>
      </c>
    </row>
    <row r="26" spans="1:10" ht="40.5" x14ac:dyDescent="0.25">
      <c r="A26" s="4" t="s">
        <v>23</v>
      </c>
      <c r="B26" s="4" t="s">
        <v>24</v>
      </c>
      <c r="C26" s="4" t="s">
        <v>25</v>
      </c>
      <c r="D26" s="9" t="s">
        <v>26</v>
      </c>
      <c r="E26" s="10" t="s">
        <v>27</v>
      </c>
      <c r="F26" s="4" t="s">
        <v>28</v>
      </c>
      <c r="G26" s="11">
        <v>70000</v>
      </c>
      <c r="H26" s="11">
        <v>70000</v>
      </c>
      <c r="I26" s="11">
        <v>70000</v>
      </c>
      <c r="J26" s="11" t="s">
        <v>29</v>
      </c>
    </row>
    <row r="27" spans="1:10" ht="27" x14ac:dyDescent="0.25">
      <c r="A27" s="4" t="s">
        <v>23</v>
      </c>
      <c r="B27" s="4" t="s">
        <v>24</v>
      </c>
      <c r="C27" s="4" t="s">
        <v>25</v>
      </c>
      <c r="D27" s="9" t="s">
        <v>26</v>
      </c>
      <c r="E27" s="10" t="s">
        <v>30</v>
      </c>
      <c r="F27" s="4" t="s">
        <v>28</v>
      </c>
      <c r="G27" s="11"/>
      <c r="H27" s="11"/>
      <c r="I27" s="11"/>
      <c r="J27" s="11" t="s">
        <v>29</v>
      </c>
    </row>
    <row r="28" spans="1:10" ht="27" x14ac:dyDescent="0.25">
      <c r="A28" s="4" t="s">
        <v>31</v>
      </c>
      <c r="B28" s="4" t="s">
        <v>32</v>
      </c>
      <c r="C28" s="4" t="s">
        <v>33</v>
      </c>
      <c r="D28" s="9" t="s">
        <v>34</v>
      </c>
      <c r="E28" s="10" t="s">
        <v>35</v>
      </c>
      <c r="F28" s="4" t="s">
        <v>28</v>
      </c>
      <c r="G28" s="11">
        <v>5880000</v>
      </c>
      <c r="H28" s="11">
        <v>5880000</v>
      </c>
      <c r="I28" s="11">
        <v>5880000</v>
      </c>
      <c r="J28" s="11" t="s">
        <v>29</v>
      </c>
    </row>
    <row r="29" spans="1:10" x14ac:dyDescent="0.25">
      <c r="A29" s="4" t="s">
        <v>36</v>
      </c>
      <c r="B29" s="4" t="s">
        <v>37</v>
      </c>
      <c r="C29" s="4" t="s">
        <v>38</v>
      </c>
      <c r="D29" s="9" t="s">
        <v>39</v>
      </c>
      <c r="E29" s="10" t="s">
        <v>35</v>
      </c>
      <c r="F29" s="4" t="s">
        <v>28</v>
      </c>
      <c r="G29" s="11">
        <v>5519000</v>
      </c>
      <c r="H29" s="11">
        <v>5519000</v>
      </c>
      <c r="I29" s="11">
        <v>5519000</v>
      </c>
      <c r="J29" s="11" t="s">
        <v>29</v>
      </c>
    </row>
    <row r="30" spans="1:10" ht="27" x14ac:dyDescent="0.25">
      <c r="A30" s="5" t="s">
        <v>66</v>
      </c>
      <c r="B30" s="5" t="s">
        <v>13</v>
      </c>
      <c r="C30" s="5" t="s">
        <v>13</v>
      </c>
      <c r="D30" s="6" t="s">
        <v>67</v>
      </c>
      <c r="E30" s="7"/>
      <c r="F30" s="5" t="s">
        <v>13</v>
      </c>
      <c r="G30" s="8">
        <f>G31</f>
        <v>5381106</v>
      </c>
      <c r="H30" s="8">
        <f t="shared" ref="H30:I31" si="1">H31</f>
        <v>5381106</v>
      </c>
      <c r="I30" s="8">
        <f t="shared" si="1"/>
        <v>5381106</v>
      </c>
      <c r="J30" s="8" t="s">
        <v>15</v>
      </c>
    </row>
    <row r="31" spans="1:10" ht="27" x14ac:dyDescent="0.25">
      <c r="A31" s="5" t="s">
        <v>68</v>
      </c>
      <c r="B31" s="5" t="s">
        <v>13</v>
      </c>
      <c r="C31" s="5" t="s">
        <v>13</v>
      </c>
      <c r="D31" s="6" t="s">
        <v>67</v>
      </c>
      <c r="E31" s="7"/>
      <c r="F31" s="5" t="s">
        <v>13</v>
      </c>
      <c r="G31" s="8">
        <f>G32</f>
        <v>5381106</v>
      </c>
      <c r="H31" s="8">
        <f t="shared" si="1"/>
        <v>5381106</v>
      </c>
      <c r="I31" s="8">
        <f t="shared" si="1"/>
        <v>5381106</v>
      </c>
      <c r="J31" s="8" t="s">
        <v>15</v>
      </c>
    </row>
    <row r="32" spans="1:10" ht="40.5" x14ac:dyDescent="0.25">
      <c r="A32" s="4" t="s">
        <v>69</v>
      </c>
      <c r="B32" s="4" t="s">
        <v>70</v>
      </c>
      <c r="C32" s="4" t="s">
        <v>71</v>
      </c>
      <c r="D32" s="9" t="s">
        <v>72</v>
      </c>
      <c r="E32" s="10" t="s">
        <v>73</v>
      </c>
      <c r="F32" s="4" t="s">
        <v>28</v>
      </c>
      <c r="G32" s="11">
        <v>5381106</v>
      </c>
      <c r="H32" s="11">
        <v>5381106</v>
      </c>
      <c r="I32" s="11">
        <v>5381106</v>
      </c>
      <c r="J32" s="11" t="s">
        <v>29</v>
      </c>
    </row>
    <row r="33" spans="1:10" x14ac:dyDescent="0.25">
      <c r="A33" s="12" t="s">
        <v>41</v>
      </c>
      <c r="B33" s="12" t="s">
        <v>41</v>
      </c>
      <c r="C33" s="12" t="s">
        <v>41</v>
      </c>
      <c r="D33" s="12" t="s">
        <v>40</v>
      </c>
      <c r="E33" s="12" t="s">
        <v>41</v>
      </c>
      <c r="F33" s="12" t="s">
        <v>41</v>
      </c>
      <c r="G33" s="13">
        <f>G13+G30</f>
        <v>128910660</v>
      </c>
      <c r="H33" s="13">
        <f>H13+H30</f>
        <v>55320086</v>
      </c>
      <c r="I33" s="13">
        <f>I13+I30</f>
        <v>55320086</v>
      </c>
      <c r="J33" s="13" t="s">
        <v>41</v>
      </c>
    </row>
    <row r="35" spans="1:10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</row>
    <row r="36" spans="1:10" s="14" customFormat="1" ht="15.75" x14ac:dyDescent="0.25">
      <c r="D36" s="14" t="s">
        <v>43</v>
      </c>
      <c r="E36" s="14" t="s">
        <v>44</v>
      </c>
    </row>
  </sheetData>
  <mergeCells count="5">
    <mergeCell ref="A7:J7"/>
    <mergeCell ref="A8:J8"/>
    <mergeCell ref="A35:J35"/>
    <mergeCell ref="H3:J3"/>
    <mergeCell ref="B6:J6"/>
  </mergeCells>
  <pageMargins left="0.19685039370078741" right="0.19685039370078741" top="0.19685039370078741" bottom="0.19685039370078741" header="0" footer="0"/>
  <pageSetup paperSize="9" scale="8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cp:lastPrinted>2025-05-26T09:22:48Z</cp:lastPrinted>
  <dcterms:created xsi:type="dcterms:W3CDTF">2024-12-13T08:56:30Z</dcterms:created>
  <dcterms:modified xsi:type="dcterms:W3CDTF">2025-07-29T12:37:31Z</dcterms:modified>
</cp:coreProperties>
</file>