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5 сесія від 26.08.2025\"/>
    </mc:Choice>
  </mc:AlternateContent>
  <xr:revisionPtr revIDLastSave="0" documentId="13_ncr:1_{ABCCD95A-FABF-4376-B060-14F6C822C7DD}" xr6:coauthVersionLast="47" xr6:coauthVersionMax="47" xr10:uidLastSave="{00000000-0000-0000-0000-000000000000}"/>
  <bookViews>
    <workbookView xWindow="2250" yWindow="2250" windowWidth="21600" windowHeight="11385" xr2:uid="{0837DE62-A904-4AED-92E8-A29CAC440FC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 s="1"/>
  <c r="L71" i="1" s="1"/>
  <c r="Q71" i="1" l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<sst xmlns="http://schemas.openxmlformats.org/spreadsheetml/2006/main" count="254" uniqueCount="214">
  <si>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</si>
  <si>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</si>
  <si>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</si>
  <si>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</si>
  <si>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</si>
  <si>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</si>
  <si>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</si>
  <si>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</si>
  <si>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</si>
  <si>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</si>
  <si>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</si>
  <si>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</si>
  <si>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</si>
  <si>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</si>
  <si>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</si>
  <si>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</si>
  <si>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</si>
  <si>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</si>
  <si>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</si>
  <si>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</si>
  <si>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</si>
  <si>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</si>
  <si>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</si>
  <si>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</si>
  <si>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</si>
  <si>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</si>
  <si>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</si>
  <si>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</si>
  <si>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</si>
  <si>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</si>
  <si>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</si>
  <si>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</si>
  <si>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</si>
  <si>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</si>
  <si>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</si>
  <si>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</si>
  <si>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</si>
  <si>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</si>
  <si>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</si>
  <si>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</si>
  <si>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</si>
  <si>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</si>
  <si>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</si>
  <si>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</si>
  <si>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</si>
  <si>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</si>
  <si>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</si>
  <si>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</si>
  <si>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</si>
  <si>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</si>
  <si>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</si>
  <si>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</si>
  <si>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</si>
  <si>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</si>
  <si>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</si>
  <si>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</si>
  <si>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</si>
  <si>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</si>
  <si>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</si>
  <si>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</si>
  <si>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</si>
  <si>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</si>
  <si>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</si>
  <si>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</si>
  <si>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</si>
  <si>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</si>
  <si>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</si>
  <si>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</si>
  <si>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</si>
  <si>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</si>
  <si>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</si>
  <si>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0111300</t>
  </si>
  <si>
    <t>1300</t>
  </si>
  <si>
    <t>Будівництво освітніх установ та закладів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</si>
  <si>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</si>
  <si>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</si>
  <si>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</si>
  <si>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</si>
  <si>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</si>
  <si>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</si>
  <si>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</si>
  <si>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</si>
  <si>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</si>
  <si>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</si>
  <si>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</si>
  <si>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</si>
  <si>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</si>
  <si>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</si>
  <si>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0113123</t>
  </si>
  <si>
    <t>3123</t>
  </si>
  <si>
    <t>Заходи державної політики з питань сім`ї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</si>
  <si>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</si>
  <si>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</si>
  <si>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</si>
  <si>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</si>
  <si>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</si>
  <si>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</si>
  <si>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</si>
  <si>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</si>
  <si>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</si>
  <si>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</si>
  <si>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</si>
  <si>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</si>
  <si>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</si>
  <si>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</si>
  <si>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</si>
  <si>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</si>
  <si>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</si>
  <si>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</si>
  <si>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</si>
  <si>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</si>
  <si>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</si>
  <si>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</si>
  <si>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</si>
  <si>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</si>
  <si>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</si>
  <si>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</si>
  <si>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</si>
  <si>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</si>
  <si>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</si>
  <si>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</si>
  <si>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</si>
  <si>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</si>
  <si>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</si>
  <si>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</si>
  <si>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</si>
  <si>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</si>
  <si>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</si>
  <si>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</si>
  <si>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Будівництво закладів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</si>
  <si>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</si>
  <si>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</si>
  <si>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</si>
  <si>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</si>
  <si>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</si>
  <si>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</si>
  <si>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</si>
  <si>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</si>
  <si>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</si>
  <si>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</si>
  <si>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</si>
  <si>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</si>
  <si>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</si>
  <si>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</si>
  <si>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</si>
  <si>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</si>
  <si>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</si>
  <si>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</si>
  <si>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</si>
  <si>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</si>
  <si>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</si>
  <si>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</si>
  <si>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</si>
  <si>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</si>
  <si>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</si>
  <si>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</si>
  <si>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</si>
  <si>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</si>
  <si>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</si>
  <si>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</si>
  <si>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</si>
  <si>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</si>
  <si>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</si>
  <si>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</si>
  <si>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</si>
  <si>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</si>
  <si>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</si>
  <si>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</si>
  <si>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</si>
  <si>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</si>
  <si>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</si>
  <si>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</si>
  <si>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</si>
  <si>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</si>
  <si>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</si>
  <si>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</si>
  <si>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</si>
  <si>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</si>
  <si>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</si>
  <si>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</si>
  <si>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</si>
  <si>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</si>
  <si>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</si>
  <si>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</si>
  <si>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</si>
  <si>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</si>
  <si>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</si>
  <si>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</si>
  <si>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</si>
  <si>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</si>
  <si>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</si>
  <si>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</si>
  <si>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</si>
  <si>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</si>
  <si>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</si>
  <si>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</si>
  <si>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</si>
  <si>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</si>
  <si>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</si>
  <si>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</si>
  <si>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</si>
  <si>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</si>
  <si>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</si>
  <si>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</si>
  <si>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</si>
  <si>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</si>
  <si>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</si>
  <si>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</si>
  <si>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</si>
  <si>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№3 до рішення сільської ради "Про бюджет Вишнівської сільської територіальної громади на 2025 рік"</t>
  </si>
  <si>
    <t>капітальні видатки за рахунок коштів, що передаються із загального фонду до бюджету розвитку (спеціального фонду)</t>
  </si>
  <si>
    <t>в тому числі;</t>
  </si>
  <si>
    <t>від    26.08.2025 року №65/13</t>
  </si>
  <si>
    <t>Секретар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</si>
</sst>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  <charset val="204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0" fontId="1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0" xfId="2" applyFont="1" applyAlignment="1">
      <alignment horizontal="center" wrapText="1"/>
    </xf>
    <xf numFmtId="0" fontId="10" fillId="0" borderId="0" xfId="3" applyFont="1" applyAlignment="1">
      <alignment horizontal="center"/>
    </xf>
    <xf numFmtId="0" fontId="4" fillId="0" borderId="3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/>
  </cellXfs>
  <cellStyles count="5">
    <cellStyle name="Звичайний" xfId="0" builtinId="0"/>
    <cellStyle name="Звичайний 2" xfId="1" xr:uid="{F43586DE-18D2-436D-9170-D39E4E8DCF63}"/>
    <cellStyle name="Звичайний 2 2" xfId="3" xr:uid="{1B87F97A-0B92-4248-8212-495235E0E1A4}"/>
    <cellStyle name="Звичайний 3" xfId="4" xr:uid="{6AB92CA5-3474-416E-A415-E2A261AE589A}"/>
    <cellStyle name="Обычный 4" xfId="2" xr:uid="{05FC7D5C-E2CF-4A67-9EFD-9BCED07B6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0CF5-5A80-43AA-AA2C-D19AEF2D0FB2}">
  <sheetPr>
    <pageSetUpPr fitToPage="1"/>
  </sheetPr>
  <dimension ref="A1:R74"/>
  <sheetViews>
    <sheetView tabSelected="1" topLeftCell="A70" workbookViewId="0">
      <selection activeCell="B74" sqref="B74:C74"/>
    </sheetView>
  </sheetViews>
  <sheetFormatPr defaultRowHeight="13.5" x14ac:dyDescent="0.25"/>
  <cols>
    <col min="1" max="3" width="12" customWidth="1"/>
    <col min="4" max="4" width="40.7109375" customWidth="1"/>
    <col min="5" max="17" width="13.7109375" customWidth="1"/>
  </cols>
  <sheetData>
    <row r="1" spans="1:18" x14ac:dyDescent="0.25">
      <c r="O1" t="s">
        <v>0</v>
      </c>
    </row>
    <row r="2" spans="1:18" ht="15.75" x14ac:dyDescent="0.25">
      <c r="O2" s="22" t="s">
        <v>207</v>
      </c>
      <c r="P2" s="23"/>
      <c r="Q2" s="23"/>
    </row>
    <row r="3" spans="1:18" ht="72.75" customHeight="1" x14ac:dyDescent="0.25">
      <c r="O3" s="24" t="s">
        <v>208</v>
      </c>
      <c r="P3" s="24"/>
      <c r="Q3" s="24"/>
    </row>
    <row r="4" spans="1:18" ht="27" customHeight="1" x14ac:dyDescent="0.25">
      <c r="O4" s="22" t="s">
        <v>212</v>
      </c>
      <c r="P4" s="23"/>
      <c r="Q4" s="23"/>
    </row>
    <row r="5" spans="1:18" ht="27" customHeight="1" x14ac:dyDescent="0.3">
      <c r="B5" s="25" t="s">
        <v>209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x14ac:dyDescent="0.25">
      <c r="A6" s="28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8" x14ac:dyDescent="0.25">
      <c r="A7" s="28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8" x14ac:dyDescent="0.25">
      <c r="A8" s="21" t="s">
        <v>205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x14ac:dyDescent="0.25">
      <c r="A9" s="20" t="s">
        <v>206</v>
      </c>
      <c r="Q9" s="2" t="s">
        <v>3</v>
      </c>
    </row>
    <row r="10" spans="1:18" x14ac:dyDescent="0.25">
      <c r="A10" s="30" t="s">
        <v>4</v>
      </c>
      <c r="B10" s="30" t="s">
        <v>5</v>
      </c>
      <c r="C10" s="30" t="s">
        <v>6</v>
      </c>
      <c r="D10" s="31" t="s">
        <v>7</v>
      </c>
      <c r="E10" s="31" t="s">
        <v>8</v>
      </c>
      <c r="F10" s="31"/>
      <c r="G10" s="31"/>
      <c r="H10" s="31"/>
      <c r="I10" s="31"/>
      <c r="J10" s="31" t="s">
        <v>15</v>
      </c>
      <c r="K10" s="31"/>
      <c r="L10" s="31"/>
      <c r="M10" s="31"/>
      <c r="N10" s="31"/>
      <c r="O10" s="31"/>
      <c r="P10" s="31"/>
      <c r="Q10" s="32" t="s">
        <v>17</v>
      </c>
    </row>
    <row r="11" spans="1:18" x14ac:dyDescent="0.25">
      <c r="A11" s="31"/>
      <c r="B11" s="31"/>
      <c r="C11" s="31"/>
      <c r="D11" s="31"/>
      <c r="E11" s="32" t="s">
        <v>9</v>
      </c>
      <c r="F11" s="31" t="s">
        <v>10</v>
      </c>
      <c r="G11" s="31" t="s">
        <v>11</v>
      </c>
      <c r="H11" s="31"/>
      <c r="I11" s="31" t="s">
        <v>14</v>
      </c>
      <c r="J11" s="32" t="s">
        <v>9</v>
      </c>
      <c r="K11" s="31" t="s">
        <v>16</v>
      </c>
      <c r="L11" s="4" t="s">
        <v>211</v>
      </c>
      <c r="M11" s="31" t="s">
        <v>10</v>
      </c>
      <c r="N11" s="31" t="s">
        <v>11</v>
      </c>
      <c r="O11" s="31"/>
      <c r="P11" s="31" t="s">
        <v>14</v>
      </c>
      <c r="Q11" s="31"/>
    </row>
    <row r="12" spans="1:18" x14ac:dyDescent="0.25">
      <c r="A12" s="31"/>
      <c r="B12" s="31"/>
      <c r="C12" s="31"/>
      <c r="D12" s="31"/>
      <c r="E12" s="31"/>
      <c r="F12" s="31"/>
      <c r="G12" s="31" t="s">
        <v>12</v>
      </c>
      <c r="H12" s="31" t="s">
        <v>13</v>
      </c>
      <c r="I12" s="31"/>
      <c r="J12" s="31"/>
      <c r="K12" s="31"/>
      <c r="L12" s="26" t="s">
        <v>210</v>
      </c>
      <c r="M12" s="31"/>
      <c r="N12" s="31" t="s">
        <v>12</v>
      </c>
      <c r="O12" s="31" t="s">
        <v>13</v>
      </c>
      <c r="P12" s="31"/>
      <c r="Q12" s="31"/>
    </row>
    <row r="13" spans="1:18" ht="131.2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7"/>
      <c r="M13" s="31"/>
      <c r="N13" s="31"/>
      <c r="O13" s="31"/>
      <c r="P13" s="31"/>
      <c r="Q13" s="31"/>
    </row>
    <row r="14" spans="1:18" x14ac:dyDescent="0.25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4">
        <v>16</v>
      </c>
      <c r="Q14" s="5">
        <v>17</v>
      </c>
    </row>
    <row r="15" spans="1:18" x14ac:dyDescent="0.25">
      <c r="A15" s="6" t="s">
        <v>18</v>
      </c>
      <c r="B15" s="7"/>
      <c r="C15" s="8"/>
      <c r="D15" s="9" t="s">
        <v>19</v>
      </c>
      <c r="E15" s="10">
        <v>118808690</v>
      </c>
      <c r="F15" s="11">
        <v>116422840</v>
      </c>
      <c r="G15" s="11">
        <v>67173375</v>
      </c>
      <c r="H15" s="11">
        <v>7173300</v>
      </c>
      <c r="I15" s="11">
        <v>2385850</v>
      </c>
      <c r="J15" s="10">
        <v>51897680</v>
      </c>
      <c r="K15" s="11">
        <v>49968980</v>
      </c>
      <c r="L15" s="11">
        <f>L16</f>
        <v>38577380</v>
      </c>
      <c r="M15" s="11">
        <v>1419790</v>
      </c>
      <c r="N15" s="11">
        <v>0</v>
      </c>
      <c r="O15" s="11">
        <v>0</v>
      </c>
      <c r="P15" s="11">
        <v>50477890</v>
      </c>
      <c r="Q15" s="10">
        <f t="shared" ref="Q15:Q46" si="0">E15+J15</f>
        <v>170706370</v>
      </c>
    </row>
    <row r="16" spans="1:18" ht="81" x14ac:dyDescent="0.25">
      <c r="A16" s="6" t="s">
        <v>20</v>
      </c>
      <c r="B16" s="7"/>
      <c r="C16" s="8"/>
      <c r="D16" s="9" t="s">
        <v>21</v>
      </c>
      <c r="E16" s="10">
        <v>118808690</v>
      </c>
      <c r="F16" s="11">
        <v>116422840</v>
      </c>
      <c r="G16" s="11">
        <v>67173375</v>
      </c>
      <c r="H16" s="11">
        <v>7173300</v>
      </c>
      <c r="I16" s="11">
        <v>2385850</v>
      </c>
      <c r="J16" s="10">
        <v>51897680</v>
      </c>
      <c r="K16" s="11">
        <v>49968980</v>
      </c>
      <c r="L16" s="11">
        <f>L17+L20+L25+L26+L28+L29+L30+L32+L36+L45+L48+L57+L62</f>
        <v>38577380</v>
      </c>
      <c r="M16" s="11">
        <v>1419790</v>
      </c>
      <c r="N16" s="11">
        <v>0</v>
      </c>
      <c r="O16" s="11">
        <v>0</v>
      </c>
      <c r="P16" s="11">
        <v>50477890</v>
      </c>
      <c r="Q16" s="10">
        <f t="shared" si="0"/>
        <v>170706370</v>
      </c>
    </row>
    <row r="17" spans="1:17" ht="67.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20443200</v>
      </c>
      <c r="F17" s="14">
        <v>20443200</v>
      </c>
      <c r="G17" s="14">
        <v>15000000</v>
      </c>
      <c r="H17" s="14">
        <v>880200</v>
      </c>
      <c r="I17" s="14">
        <v>0</v>
      </c>
      <c r="J17" s="15">
        <v>360000</v>
      </c>
      <c r="K17" s="14">
        <v>360000</v>
      </c>
      <c r="L17" s="14">
        <v>360000</v>
      </c>
      <c r="M17" s="14">
        <v>0</v>
      </c>
      <c r="N17" s="14">
        <v>0</v>
      </c>
      <c r="O17" s="14">
        <v>0</v>
      </c>
      <c r="P17" s="14">
        <v>360000</v>
      </c>
      <c r="Q17" s="15">
        <f t="shared" si="0"/>
        <v>20803200</v>
      </c>
    </row>
    <row r="18" spans="1:17" ht="40.5" x14ac:dyDescent="0.25">
      <c r="A18" s="12" t="s">
        <v>26</v>
      </c>
      <c r="B18" s="12" t="s">
        <v>27</v>
      </c>
      <c r="C18" s="13" t="s">
        <v>23</v>
      </c>
      <c r="D18" s="14" t="s">
        <v>28</v>
      </c>
      <c r="E18" s="15">
        <v>2396600</v>
      </c>
      <c r="F18" s="14">
        <v>2396600</v>
      </c>
      <c r="G18" s="14">
        <v>1780000</v>
      </c>
      <c r="H18" s="14">
        <v>0</v>
      </c>
      <c r="I18" s="14">
        <v>0</v>
      </c>
      <c r="J18" s="15">
        <v>0</v>
      </c>
      <c r="K18" s="14">
        <v>0</v>
      </c>
      <c r="L18" s="14"/>
      <c r="M18" s="14">
        <v>0</v>
      </c>
      <c r="N18" s="14">
        <v>0</v>
      </c>
      <c r="O18" s="14">
        <v>0</v>
      </c>
      <c r="P18" s="14">
        <v>0</v>
      </c>
      <c r="Q18" s="15">
        <f t="shared" si="0"/>
        <v>2396600</v>
      </c>
    </row>
    <row r="19" spans="1:17" x14ac:dyDescent="0.25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14875000</v>
      </c>
      <c r="F19" s="14">
        <v>14875000</v>
      </c>
      <c r="G19" s="14">
        <v>8063700</v>
      </c>
      <c r="H19" s="14">
        <v>1256300</v>
      </c>
      <c r="I19" s="14">
        <v>0</v>
      </c>
      <c r="J19" s="15">
        <v>300000</v>
      </c>
      <c r="K19" s="14">
        <v>0</v>
      </c>
      <c r="L19" s="14"/>
      <c r="M19" s="14">
        <v>300000</v>
      </c>
      <c r="N19" s="14">
        <v>0</v>
      </c>
      <c r="O19" s="14">
        <v>0</v>
      </c>
      <c r="P19" s="14">
        <v>0</v>
      </c>
      <c r="Q19" s="15">
        <f t="shared" si="0"/>
        <v>15175000</v>
      </c>
    </row>
    <row r="20" spans="1:17" ht="40.5" x14ac:dyDescent="0.25">
      <c r="A20" s="12" t="s">
        <v>33</v>
      </c>
      <c r="B20" s="12" t="s">
        <v>35</v>
      </c>
      <c r="C20" s="13" t="s">
        <v>34</v>
      </c>
      <c r="D20" s="14" t="s">
        <v>36</v>
      </c>
      <c r="E20" s="15">
        <v>26472920</v>
      </c>
      <c r="F20" s="14">
        <v>26472920</v>
      </c>
      <c r="G20" s="14">
        <v>9577600</v>
      </c>
      <c r="H20" s="14">
        <v>3934000</v>
      </c>
      <c r="I20" s="14">
        <v>0</v>
      </c>
      <c r="J20" s="15">
        <v>48550</v>
      </c>
      <c r="K20" s="14">
        <v>48550</v>
      </c>
      <c r="L20" s="14">
        <v>48550</v>
      </c>
      <c r="M20" s="14">
        <v>0</v>
      </c>
      <c r="N20" s="14">
        <v>0</v>
      </c>
      <c r="O20" s="14">
        <v>0</v>
      </c>
      <c r="P20" s="14">
        <v>48550</v>
      </c>
      <c r="Q20" s="15">
        <f t="shared" si="0"/>
        <v>26521470</v>
      </c>
    </row>
    <row r="21" spans="1:17" ht="40.5" x14ac:dyDescent="0.25">
      <c r="A21" s="12" t="s">
        <v>37</v>
      </c>
      <c r="B21" s="12" t="s">
        <v>38</v>
      </c>
      <c r="C21" s="13" t="s">
        <v>34</v>
      </c>
      <c r="D21" s="14" t="s">
        <v>39</v>
      </c>
      <c r="E21" s="15">
        <v>27244600</v>
      </c>
      <c r="F21" s="14">
        <v>27244600</v>
      </c>
      <c r="G21" s="14">
        <v>22331600</v>
      </c>
      <c r="H21" s="14">
        <v>0</v>
      </c>
      <c r="I21" s="14">
        <v>0</v>
      </c>
      <c r="J21" s="15">
        <v>0</v>
      </c>
      <c r="K21" s="14">
        <v>0</v>
      </c>
      <c r="L21" s="14"/>
      <c r="M21" s="14">
        <v>0</v>
      </c>
      <c r="N21" s="14">
        <v>0</v>
      </c>
      <c r="O21" s="14">
        <v>0</v>
      </c>
      <c r="P21" s="14">
        <v>0</v>
      </c>
      <c r="Q21" s="15">
        <f t="shared" si="0"/>
        <v>27244600</v>
      </c>
    </row>
    <row r="22" spans="1:17" ht="27" x14ac:dyDescent="0.25">
      <c r="A22" s="12" t="s">
        <v>40</v>
      </c>
      <c r="B22" s="12" t="s">
        <v>42</v>
      </c>
      <c r="C22" s="13" t="s">
        <v>41</v>
      </c>
      <c r="D22" s="14" t="s">
        <v>43</v>
      </c>
      <c r="E22" s="15">
        <v>1851500</v>
      </c>
      <c r="F22" s="14">
        <v>1851500</v>
      </c>
      <c r="G22" s="14">
        <v>1475000</v>
      </c>
      <c r="H22" s="14">
        <v>13000</v>
      </c>
      <c r="I22" s="14">
        <v>0</v>
      </c>
      <c r="J22" s="15">
        <v>0</v>
      </c>
      <c r="K22" s="14">
        <v>0</v>
      </c>
      <c r="L22" s="14"/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1851500</v>
      </c>
    </row>
    <row r="23" spans="1:17" x14ac:dyDescent="0.25">
      <c r="A23" s="12" t="s">
        <v>44</v>
      </c>
      <c r="B23" s="12" t="s">
        <v>45</v>
      </c>
      <c r="C23" s="13" t="s">
        <v>41</v>
      </c>
      <c r="D23" s="14" t="s">
        <v>46</v>
      </c>
      <c r="E23" s="15">
        <v>97000</v>
      </c>
      <c r="F23" s="14">
        <v>97000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/>
      <c r="M23" s="14">
        <v>0</v>
      </c>
      <c r="N23" s="14">
        <v>0</v>
      </c>
      <c r="O23" s="14">
        <v>0</v>
      </c>
      <c r="P23" s="14">
        <v>0</v>
      </c>
      <c r="Q23" s="15">
        <f t="shared" si="0"/>
        <v>97000</v>
      </c>
    </row>
    <row r="24" spans="1:17" ht="27" x14ac:dyDescent="0.25">
      <c r="A24" s="12" t="s">
        <v>47</v>
      </c>
      <c r="B24" s="12" t="s">
        <v>48</v>
      </c>
      <c r="C24" s="13" t="s">
        <v>41</v>
      </c>
      <c r="D24" s="14" t="s">
        <v>49</v>
      </c>
      <c r="E24" s="15">
        <v>840000</v>
      </c>
      <c r="F24" s="14">
        <v>840000</v>
      </c>
      <c r="G24" s="14">
        <v>580000</v>
      </c>
      <c r="H24" s="14">
        <v>8000</v>
      </c>
      <c r="I24" s="14">
        <v>0</v>
      </c>
      <c r="J24" s="15">
        <v>0</v>
      </c>
      <c r="K24" s="14">
        <v>0</v>
      </c>
      <c r="L24" s="14"/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840000</v>
      </c>
    </row>
    <row r="25" spans="1:17" ht="81" x14ac:dyDescent="0.25">
      <c r="A25" s="12" t="s">
        <v>50</v>
      </c>
      <c r="B25" s="12" t="s">
        <v>51</v>
      </c>
      <c r="C25" s="13" t="s">
        <v>41</v>
      </c>
      <c r="D25" s="14" t="s">
        <v>52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212000</v>
      </c>
      <c r="K25" s="14">
        <v>212000</v>
      </c>
      <c r="L25" s="14">
        <v>212000</v>
      </c>
      <c r="M25" s="14">
        <v>0</v>
      </c>
      <c r="N25" s="14">
        <v>0</v>
      </c>
      <c r="O25" s="14">
        <v>0</v>
      </c>
      <c r="P25" s="14">
        <v>212000</v>
      </c>
      <c r="Q25" s="15">
        <f t="shared" si="0"/>
        <v>212000</v>
      </c>
    </row>
    <row r="26" spans="1:17" ht="81" x14ac:dyDescent="0.25">
      <c r="A26" s="12" t="s">
        <v>53</v>
      </c>
      <c r="B26" s="12" t="s">
        <v>54</v>
      </c>
      <c r="C26" s="13" t="s">
        <v>41</v>
      </c>
      <c r="D26" s="14" t="s">
        <v>55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845300</v>
      </c>
      <c r="K26" s="14">
        <v>845300</v>
      </c>
      <c r="L26" s="14">
        <v>845300</v>
      </c>
      <c r="M26" s="14">
        <v>0</v>
      </c>
      <c r="N26" s="14">
        <v>0</v>
      </c>
      <c r="O26" s="14">
        <v>0</v>
      </c>
      <c r="P26" s="14">
        <v>845300</v>
      </c>
      <c r="Q26" s="15">
        <f t="shared" si="0"/>
        <v>845300</v>
      </c>
    </row>
    <row r="27" spans="1:17" ht="81" x14ac:dyDescent="0.25">
      <c r="A27" s="12" t="s">
        <v>56</v>
      </c>
      <c r="B27" s="12" t="s">
        <v>57</v>
      </c>
      <c r="C27" s="13" t="s">
        <v>41</v>
      </c>
      <c r="D27" s="14" t="s">
        <v>58</v>
      </c>
      <c r="E27" s="15">
        <v>108100</v>
      </c>
      <c r="F27" s="14">
        <v>108100</v>
      </c>
      <c r="G27" s="14">
        <v>88607</v>
      </c>
      <c r="H27" s="14">
        <v>0</v>
      </c>
      <c r="I27" s="14">
        <v>0</v>
      </c>
      <c r="J27" s="15">
        <v>0</v>
      </c>
      <c r="K27" s="14">
        <v>0</v>
      </c>
      <c r="L27" s="14"/>
      <c r="M27" s="14">
        <v>0</v>
      </c>
      <c r="N27" s="14">
        <v>0</v>
      </c>
      <c r="O27" s="14">
        <v>0</v>
      </c>
      <c r="P27" s="14">
        <v>0</v>
      </c>
      <c r="Q27" s="15">
        <f t="shared" si="0"/>
        <v>108100</v>
      </c>
    </row>
    <row r="28" spans="1:17" ht="135" x14ac:dyDescent="0.25">
      <c r="A28" s="12" t="s">
        <v>59</v>
      </c>
      <c r="B28" s="12" t="s">
        <v>60</v>
      </c>
      <c r="C28" s="13" t="s">
        <v>41</v>
      </c>
      <c r="D28" s="14" t="s">
        <v>61</v>
      </c>
      <c r="E28" s="15">
        <v>0</v>
      </c>
      <c r="F28" s="14">
        <v>0</v>
      </c>
      <c r="G28" s="14">
        <v>0</v>
      </c>
      <c r="H28" s="14">
        <v>0</v>
      </c>
      <c r="I28" s="14">
        <v>0</v>
      </c>
      <c r="J28" s="15">
        <v>8338724</v>
      </c>
      <c r="K28" s="14">
        <v>8338724</v>
      </c>
      <c r="L28" s="14">
        <v>6681400</v>
      </c>
      <c r="M28" s="14">
        <v>0</v>
      </c>
      <c r="N28" s="14">
        <v>0</v>
      </c>
      <c r="O28" s="14">
        <v>0</v>
      </c>
      <c r="P28" s="14">
        <v>8338724</v>
      </c>
      <c r="Q28" s="15">
        <f t="shared" si="0"/>
        <v>8338724</v>
      </c>
    </row>
    <row r="29" spans="1:17" ht="135" x14ac:dyDescent="0.25">
      <c r="A29" s="12" t="s">
        <v>62</v>
      </c>
      <c r="B29" s="12" t="s">
        <v>63</v>
      </c>
      <c r="C29" s="13" t="s">
        <v>41</v>
      </c>
      <c r="D29" s="14" t="s">
        <v>64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18818600</v>
      </c>
      <c r="K29" s="14">
        <v>18818600</v>
      </c>
      <c r="L29" s="14">
        <v>18818600</v>
      </c>
      <c r="M29" s="14">
        <v>0</v>
      </c>
      <c r="N29" s="14">
        <v>0</v>
      </c>
      <c r="O29" s="14">
        <v>0</v>
      </c>
      <c r="P29" s="14">
        <v>18818600</v>
      </c>
      <c r="Q29" s="15">
        <f t="shared" si="0"/>
        <v>18818600</v>
      </c>
    </row>
    <row r="30" spans="1:17" ht="94.5" x14ac:dyDescent="0.25">
      <c r="A30" s="12" t="s">
        <v>65</v>
      </c>
      <c r="B30" s="12" t="s">
        <v>66</v>
      </c>
      <c r="C30" s="13" t="s">
        <v>41</v>
      </c>
      <c r="D30" s="14" t="s">
        <v>67</v>
      </c>
      <c r="E30" s="15">
        <v>44800</v>
      </c>
      <c r="F30" s="14">
        <v>44800</v>
      </c>
      <c r="G30" s="14">
        <v>0</v>
      </c>
      <c r="H30" s="14">
        <v>0</v>
      </c>
      <c r="I30" s="14">
        <v>0</v>
      </c>
      <c r="J30" s="15">
        <v>100200</v>
      </c>
      <c r="K30" s="14">
        <v>100200</v>
      </c>
      <c r="L30" s="14">
        <v>100200</v>
      </c>
      <c r="M30" s="14">
        <v>0</v>
      </c>
      <c r="N30" s="14">
        <v>0</v>
      </c>
      <c r="O30" s="14">
        <v>0</v>
      </c>
      <c r="P30" s="14">
        <v>100200</v>
      </c>
      <c r="Q30" s="15">
        <f t="shared" si="0"/>
        <v>145000</v>
      </c>
    </row>
    <row r="31" spans="1:17" ht="94.5" x14ac:dyDescent="0.25">
      <c r="A31" s="12" t="s">
        <v>68</v>
      </c>
      <c r="B31" s="12" t="s">
        <v>69</v>
      </c>
      <c r="C31" s="13" t="s">
        <v>41</v>
      </c>
      <c r="D31" s="14" t="s">
        <v>70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576800</v>
      </c>
      <c r="K31" s="14">
        <v>0</v>
      </c>
      <c r="L31" s="14"/>
      <c r="M31" s="14">
        <v>67890</v>
      </c>
      <c r="N31" s="14">
        <v>0</v>
      </c>
      <c r="O31" s="14">
        <v>0</v>
      </c>
      <c r="P31" s="14">
        <v>508910</v>
      </c>
      <c r="Q31" s="15">
        <f t="shared" si="0"/>
        <v>576800</v>
      </c>
    </row>
    <row r="32" spans="1:17" x14ac:dyDescent="0.25">
      <c r="A32" s="12" t="s">
        <v>71</v>
      </c>
      <c r="B32" s="12" t="s">
        <v>72</v>
      </c>
      <c r="C32" s="13" t="s">
        <v>41</v>
      </c>
      <c r="D32" s="14" t="s">
        <v>73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9300606</v>
      </c>
      <c r="K32" s="14">
        <v>9300606</v>
      </c>
      <c r="L32" s="14">
        <v>66330</v>
      </c>
      <c r="M32" s="14">
        <v>0</v>
      </c>
      <c r="N32" s="14">
        <v>0</v>
      </c>
      <c r="O32" s="14">
        <v>0</v>
      </c>
      <c r="P32" s="14">
        <v>9300606</v>
      </c>
      <c r="Q32" s="15">
        <f t="shared" si="0"/>
        <v>9300606</v>
      </c>
    </row>
    <row r="33" spans="1:17" ht="54" x14ac:dyDescent="0.25">
      <c r="A33" s="12" t="s">
        <v>74</v>
      </c>
      <c r="B33" s="12" t="s">
        <v>75</v>
      </c>
      <c r="C33" s="13" t="s">
        <v>41</v>
      </c>
      <c r="D33" s="14" t="s">
        <v>76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5">
        <v>1021900</v>
      </c>
      <c r="K33" s="14">
        <v>0</v>
      </c>
      <c r="L33" s="14"/>
      <c r="M33" s="14">
        <v>1021900</v>
      </c>
      <c r="N33" s="14">
        <v>0</v>
      </c>
      <c r="O33" s="14">
        <v>0</v>
      </c>
      <c r="P33" s="14">
        <v>0</v>
      </c>
      <c r="Q33" s="15">
        <f t="shared" si="0"/>
        <v>1021900</v>
      </c>
    </row>
    <row r="34" spans="1:17" ht="54" x14ac:dyDescent="0.25">
      <c r="A34" s="12" t="s">
        <v>77</v>
      </c>
      <c r="B34" s="12" t="s">
        <v>78</v>
      </c>
      <c r="C34" s="13" t="s">
        <v>41</v>
      </c>
      <c r="D34" s="14" t="s">
        <v>79</v>
      </c>
      <c r="E34" s="15">
        <v>2128000</v>
      </c>
      <c r="F34" s="14">
        <v>2128000</v>
      </c>
      <c r="G34" s="14">
        <v>1744255</v>
      </c>
      <c r="H34" s="14">
        <v>0</v>
      </c>
      <c r="I34" s="14">
        <v>0</v>
      </c>
      <c r="J34" s="15">
        <v>0</v>
      </c>
      <c r="K34" s="14">
        <v>0</v>
      </c>
      <c r="L34" s="14"/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2128000</v>
      </c>
    </row>
    <row r="35" spans="1:17" ht="40.5" x14ac:dyDescent="0.25">
      <c r="A35" s="12" t="s">
        <v>80</v>
      </c>
      <c r="B35" s="12" t="s">
        <v>82</v>
      </c>
      <c r="C35" s="13" t="s">
        <v>81</v>
      </c>
      <c r="D35" s="14" t="s">
        <v>83</v>
      </c>
      <c r="E35" s="15">
        <v>5000</v>
      </c>
      <c r="F35" s="14">
        <v>5000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/>
      <c r="M35" s="14">
        <v>0</v>
      </c>
      <c r="N35" s="14">
        <v>0</v>
      </c>
      <c r="O35" s="14">
        <v>0</v>
      </c>
      <c r="P35" s="14">
        <v>0</v>
      </c>
      <c r="Q35" s="15">
        <f t="shared" si="0"/>
        <v>5000</v>
      </c>
    </row>
    <row r="36" spans="1:17" ht="81" x14ac:dyDescent="0.25">
      <c r="A36" s="12" t="s">
        <v>84</v>
      </c>
      <c r="B36" s="12" t="s">
        <v>86</v>
      </c>
      <c r="C36" s="13" t="s">
        <v>85</v>
      </c>
      <c r="D36" s="14" t="s">
        <v>87</v>
      </c>
      <c r="E36" s="15">
        <v>2824500</v>
      </c>
      <c r="F36" s="14">
        <v>2824500</v>
      </c>
      <c r="G36" s="14">
        <v>2225000</v>
      </c>
      <c r="H36" s="14">
        <v>20000</v>
      </c>
      <c r="I36" s="14">
        <v>0</v>
      </c>
      <c r="J36" s="15">
        <v>300000</v>
      </c>
      <c r="K36" s="14">
        <v>300000</v>
      </c>
      <c r="L36" s="14">
        <v>300000</v>
      </c>
      <c r="M36" s="14">
        <v>0</v>
      </c>
      <c r="N36" s="14">
        <v>0</v>
      </c>
      <c r="O36" s="14">
        <v>0</v>
      </c>
      <c r="P36" s="14">
        <v>300000</v>
      </c>
      <c r="Q36" s="15">
        <f t="shared" si="0"/>
        <v>3124500</v>
      </c>
    </row>
    <row r="37" spans="1:17" x14ac:dyDescent="0.25">
      <c r="A37" s="12" t="s">
        <v>88</v>
      </c>
      <c r="B37" s="12" t="s">
        <v>89</v>
      </c>
      <c r="C37" s="13" t="s">
        <v>85</v>
      </c>
      <c r="D37" s="14" t="s">
        <v>90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/>
      <c r="M37" s="14">
        <v>0</v>
      </c>
      <c r="N37" s="14">
        <v>0</v>
      </c>
      <c r="O37" s="14">
        <v>0</v>
      </c>
      <c r="P37" s="14">
        <v>0</v>
      </c>
      <c r="Q37" s="15">
        <f t="shared" si="0"/>
        <v>0</v>
      </c>
    </row>
    <row r="38" spans="1:17" ht="40.5" x14ac:dyDescent="0.25">
      <c r="A38" s="12" t="s">
        <v>91</v>
      </c>
      <c r="B38" s="12" t="s">
        <v>92</v>
      </c>
      <c r="C38" s="13" t="s">
        <v>85</v>
      </c>
      <c r="D38" s="14" t="s">
        <v>93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/>
      <c r="M38" s="14">
        <v>0</v>
      </c>
      <c r="N38" s="14">
        <v>0</v>
      </c>
      <c r="O38" s="14">
        <v>0</v>
      </c>
      <c r="P38" s="14">
        <v>0</v>
      </c>
      <c r="Q38" s="15">
        <f t="shared" si="0"/>
        <v>0</v>
      </c>
    </row>
    <row r="39" spans="1:17" ht="81" x14ac:dyDescent="0.25">
      <c r="A39" s="12" t="s">
        <v>94</v>
      </c>
      <c r="B39" s="12" t="s">
        <v>95</v>
      </c>
      <c r="C39" s="13" t="s">
        <v>31</v>
      </c>
      <c r="D39" s="14" t="s">
        <v>96</v>
      </c>
      <c r="E39" s="15">
        <v>200000</v>
      </c>
      <c r="F39" s="14">
        <v>200000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/>
      <c r="M39" s="14">
        <v>0</v>
      </c>
      <c r="N39" s="14">
        <v>0</v>
      </c>
      <c r="O39" s="14">
        <v>0</v>
      </c>
      <c r="P39" s="14">
        <v>0</v>
      </c>
      <c r="Q39" s="15">
        <f t="shared" si="0"/>
        <v>200000</v>
      </c>
    </row>
    <row r="40" spans="1:17" ht="67.5" x14ac:dyDescent="0.25">
      <c r="A40" s="12" t="s">
        <v>97</v>
      </c>
      <c r="B40" s="12" t="s">
        <v>99</v>
      </c>
      <c r="C40" s="13" t="s">
        <v>98</v>
      </c>
      <c r="D40" s="14" t="s">
        <v>100</v>
      </c>
      <c r="E40" s="15">
        <v>245720</v>
      </c>
      <c r="F40" s="14">
        <v>245720</v>
      </c>
      <c r="G40" s="14">
        <v>201413</v>
      </c>
      <c r="H40" s="14">
        <v>0</v>
      </c>
      <c r="I40" s="14">
        <v>0</v>
      </c>
      <c r="J40" s="15">
        <v>0</v>
      </c>
      <c r="K40" s="14">
        <v>0</v>
      </c>
      <c r="L40" s="14"/>
      <c r="M40" s="14">
        <v>0</v>
      </c>
      <c r="N40" s="14">
        <v>0</v>
      </c>
      <c r="O40" s="14">
        <v>0</v>
      </c>
      <c r="P40" s="14">
        <v>0</v>
      </c>
      <c r="Q40" s="15">
        <f t="shared" si="0"/>
        <v>245720</v>
      </c>
    </row>
    <row r="41" spans="1:17" x14ac:dyDescent="0.25">
      <c r="A41" s="12" t="s">
        <v>101</v>
      </c>
      <c r="B41" s="12" t="s">
        <v>103</v>
      </c>
      <c r="C41" s="13" t="s">
        <v>102</v>
      </c>
      <c r="D41" s="14" t="s">
        <v>104</v>
      </c>
      <c r="E41" s="15">
        <v>50000</v>
      </c>
      <c r="F41" s="14">
        <v>50000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/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50000</v>
      </c>
    </row>
    <row r="42" spans="1:17" ht="40.5" x14ac:dyDescent="0.25">
      <c r="A42" s="12" t="s">
        <v>105</v>
      </c>
      <c r="B42" s="12" t="s">
        <v>106</v>
      </c>
      <c r="C42" s="13" t="s">
        <v>81</v>
      </c>
      <c r="D42" s="14" t="s">
        <v>107</v>
      </c>
      <c r="E42" s="15">
        <v>50000</v>
      </c>
      <c r="F42" s="14">
        <v>50000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/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50000</v>
      </c>
    </row>
    <row r="43" spans="1:17" ht="40.5" x14ac:dyDescent="0.25">
      <c r="A43" s="12" t="s">
        <v>108</v>
      </c>
      <c r="B43" s="12" t="s">
        <v>110</v>
      </c>
      <c r="C43" s="13" t="s">
        <v>109</v>
      </c>
      <c r="D43" s="14" t="s">
        <v>111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/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0</v>
      </c>
    </row>
    <row r="44" spans="1:17" ht="27" x14ac:dyDescent="0.25">
      <c r="A44" s="12" t="s">
        <v>112</v>
      </c>
      <c r="B44" s="12" t="s">
        <v>113</v>
      </c>
      <c r="C44" s="13" t="s">
        <v>109</v>
      </c>
      <c r="D44" s="14" t="s">
        <v>114</v>
      </c>
      <c r="E44" s="15">
        <v>4250000</v>
      </c>
      <c r="F44" s="14">
        <v>4250000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/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4250000</v>
      </c>
    </row>
    <row r="45" spans="1:17" x14ac:dyDescent="0.25">
      <c r="A45" s="12" t="s">
        <v>115</v>
      </c>
      <c r="B45" s="12" t="s">
        <v>117</v>
      </c>
      <c r="C45" s="13" t="s">
        <v>116</v>
      </c>
      <c r="D45" s="14" t="s">
        <v>118</v>
      </c>
      <c r="E45" s="15">
        <v>1461600</v>
      </c>
      <c r="F45" s="14">
        <v>1461600</v>
      </c>
      <c r="G45" s="14">
        <v>1006200</v>
      </c>
      <c r="H45" s="14">
        <v>130000</v>
      </c>
      <c r="I45" s="14">
        <v>0</v>
      </c>
      <c r="J45" s="15">
        <v>176000</v>
      </c>
      <c r="K45" s="14">
        <v>176000</v>
      </c>
      <c r="L45" s="14">
        <v>176000</v>
      </c>
      <c r="M45" s="14">
        <v>0</v>
      </c>
      <c r="N45" s="14">
        <v>0</v>
      </c>
      <c r="O45" s="14">
        <v>0</v>
      </c>
      <c r="P45" s="14">
        <v>176000</v>
      </c>
      <c r="Q45" s="15">
        <f t="shared" si="0"/>
        <v>1637600</v>
      </c>
    </row>
    <row r="46" spans="1:17" ht="40.5" x14ac:dyDescent="0.25">
      <c r="A46" s="12" t="s">
        <v>119</v>
      </c>
      <c r="B46" s="12" t="s">
        <v>121</v>
      </c>
      <c r="C46" s="13" t="s">
        <v>120</v>
      </c>
      <c r="D46" s="14" t="s">
        <v>122</v>
      </c>
      <c r="E46" s="15">
        <v>3818000</v>
      </c>
      <c r="F46" s="14">
        <v>3818000</v>
      </c>
      <c r="G46" s="14">
        <v>2600000</v>
      </c>
      <c r="H46" s="14">
        <v>320000</v>
      </c>
      <c r="I46" s="14">
        <v>0</v>
      </c>
      <c r="J46" s="15">
        <v>0</v>
      </c>
      <c r="K46" s="14">
        <v>0</v>
      </c>
      <c r="L46" s="14"/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3818000</v>
      </c>
    </row>
    <row r="47" spans="1:17" x14ac:dyDescent="0.25">
      <c r="A47" s="12" t="s">
        <v>123</v>
      </c>
      <c r="B47" s="12" t="s">
        <v>125</v>
      </c>
      <c r="C47" s="13" t="s">
        <v>124</v>
      </c>
      <c r="D47" s="14" t="s">
        <v>126</v>
      </c>
      <c r="E47" s="15">
        <v>400000</v>
      </c>
      <c r="F47" s="14">
        <v>400000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/>
      <c r="M47" s="14">
        <v>0</v>
      </c>
      <c r="N47" s="14">
        <v>0</v>
      </c>
      <c r="O47" s="14">
        <v>0</v>
      </c>
      <c r="P47" s="14">
        <v>0</v>
      </c>
      <c r="Q47" s="15">
        <f t="shared" ref="Q47:Q71" si="1">E47+J47</f>
        <v>400000</v>
      </c>
    </row>
    <row r="48" spans="1:17" x14ac:dyDescent="0.25">
      <c r="A48" s="12" t="s">
        <v>127</v>
      </c>
      <c r="B48" s="12" t="s">
        <v>128</v>
      </c>
      <c r="C48" s="13" t="s">
        <v>124</v>
      </c>
      <c r="D48" s="14" t="s">
        <v>129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70000</v>
      </c>
      <c r="K48" s="14">
        <v>70000</v>
      </c>
      <c r="L48" s="14">
        <v>70000</v>
      </c>
      <c r="M48" s="14">
        <v>0</v>
      </c>
      <c r="N48" s="14">
        <v>0</v>
      </c>
      <c r="O48" s="14">
        <v>0</v>
      </c>
      <c r="P48" s="14">
        <v>70000</v>
      </c>
      <c r="Q48" s="15">
        <f t="shared" si="1"/>
        <v>70000</v>
      </c>
    </row>
    <row r="49" spans="1:17" ht="27" x14ac:dyDescent="0.25">
      <c r="A49" s="12" t="s">
        <v>130</v>
      </c>
      <c r="B49" s="12" t="s">
        <v>132</v>
      </c>
      <c r="C49" s="13" t="s">
        <v>131</v>
      </c>
      <c r="D49" s="14" t="s">
        <v>133</v>
      </c>
      <c r="E49" s="15">
        <v>100000</v>
      </c>
      <c r="F49" s="14">
        <v>100000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/>
      <c r="M49" s="14">
        <v>0</v>
      </c>
      <c r="N49" s="14">
        <v>0</v>
      </c>
      <c r="O49" s="14">
        <v>0</v>
      </c>
      <c r="P49" s="14">
        <v>0</v>
      </c>
      <c r="Q49" s="15">
        <f t="shared" si="1"/>
        <v>100000</v>
      </c>
    </row>
    <row r="50" spans="1:17" x14ac:dyDescent="0.25">
      <c r="A50" s="12" t="s">
        <v>134</v>
      </c>
      <c r="B50" s="12" t="s">
        <v>136</v>
      </c>
      <c r="C50" s="13" t="s">
        <v>135</v>
      </c>
      <c r="D50" s="14" t="s">
        <v>137</v>
      </c>
      <c r="E50" s="15">
        <v>4055000</v>
      </c>
      <c r="F50" s="14">
        <v>2755000</v>
      </c>
      <c r="G50" s="14">
        <v>0</v>
      </c>
      <c r="H50" s="14">
        <v>535000</v>
      </c>
      <c r="I50" s="14">
        <v>1300000</v>
      </c>
      <c r="J50" s="15">
        <v>30000</v>
      </c>
      <c r="K50" s="14">
        <v>0</v>
      </c>
      <c r="L50" s="14"/>
      <c r="M50" s="14">
        <v>30000</v>
      </c>
      <c r="N50" s="14">
        <v>0</v>
      </c>
      <c r="O50" s="14">
        <v>0</v>
      </c>
      <c r="P50" s="14">
        <v>0</v>
      </c>
      <c r="Q50" s="15">
        <f t="shared" si="1"/>
        <v>4085000</v>
      </c>
    </row>
    <row r="51" spans="1:17" ht="27" x14ac:dyDescent="0.25">
      <c r="A51" s="12" t="s">
        <v>138</v>
      </c>
      <c r="B51" s="12" t="s">
        <v>140</v>
      </c>
      <c r="C51" s="13" t="s">
        <v>139</v>
      </c>
      <c r="D51" s="14" t="s">
        <v>141</v>
      </c>
      <c r="E51" s="15">
        <v>285850</v>
      </c>
      <c r="F51" s="14">
        <v>0</v>
      </c>
      <c r="G51" s="14">
        <v>0</v>
      </c>
      <c r="H51" s="14">
        <v>0</v>
      </c>
      <c r="I51" s="14">
        <v>285850</v>
      </c>
      <c r="J51" s="15">
        <v>0</v>
      </c>
      <c r="K51" s="14">
        <v>0</v>
      </c>
      <c r="L51" s="14"/>
      <c r="M51" s="14">
        <v>0</v>
      </c>
      <c r="N51" s="14">
        <v>0</v>
      </c>
      <c r="O51" s="14">
        <v>0</v>
      </c>
      <c r="P51" s="14">
        <v>0</v>
      </c>
      <c r="Q51" s="15">
        <f t="shared" si="1"/>
        <v>285850</v>
      </c>
    </row>
    <row r="52" spans="1:17" x14ac:dyDescent="0.25">
      <c r="A52" s="12" t="s">
        <v>142</v>
      </c>
      <c r="B52" s="12" t="s">
        <v>143</v>
      </c>
      <c r="C52" s="13" t="s">
        <v>139</v>
      </c>
      <c r="D52" s="14" t="s">
        <v>144</v>
      </c>
      <c r="E52" s="15">
        <v>650000</v>
      </c>
      <c r="F52" s="14">
        <v>0</v>
      </c>
      <c r="G52" s="14">
        <v>0</v>
      </c>
      <c r="H52" s="14">
        <v>0</v>
      </c>
      <c r="I52" s="14">
        <v>650000</v>
      </c>
      <c r="J52" s="15">
        <v>0</v>
      </c>
      <c r="K52" s="14">
        <v>0</v>
      </c>
      <c r="L52" s="14"/>
      <c r="M52" s="14">
        <v>0</v>
      </c>
      <c r="N52" s="14">
        <v>0</v>
      </c>
      <c r="O52" s="14">
        <v>0</v>
      </c>
      <c r="P52" s="14">
        <v>0</v>
      </c>
      <c r="Q52" s="15">
        <f t="shared" si="1"/>
        <v>650000</v>
      </c>
    </row>
    <row r="53" spans="1:17" ht="27" x14ac:dyDescent="0.25">
      <c r="A53" s="12" t="s">
        <v>145</v>
      </c>
      <c r="B53" s="12" t="s">
        <v>147</v>
      </c>
      <c r="C53" s="13" t="s">
        <v>146</v>
      </c>
      <c r="D53" s="14" t="s">
        <v>148</v>
      </c>
      <c r="E53" s="15">
        <v>100000</v>
      </c>
      <c r="F53" s="14">
        <v>0</v>
      </c>
      <c r="G53" s="14">
        <v>0</v>
      </c>
      <c r="H53" s="14">
        <v>0</v>
      </c>
      <c r="I53" s="14">
        <v>100000</v>
      </c>
      <c r="J53" s="15">
        <v>0</v>
      </c>
      <c r="K53" s="14">
        <v>0</v>
      </c>
      <c r="L53" s="14"/>
      <c r="M53" s="14">
        <v>0</v>
      </c>
      <c r="N53" s="14">
        <v>0</v>
      </c>
      <c r="O53" s="14">
        <v>0</v>
      </c>
      <c r="P53" s="14">
        <v>0</v>
      </c>
      <c r="Q53" s="15">
        <f t="shared" si="1"/>
        <v>100000</v>
      </c>
    </row>
    <row r="54" spans="1:17" ht="27" x14ac:dyDescent="0.25">
      <c r="A54" s="12" t="s">
        <v>149</v>
      </c>
      <c r="B54" s="12" t="s">
        <v>151</v>
      </c>
      <c r="C54" s="13" t="s">
        <v>150</v>
      </c>
      <c r="D54" s="14" t="s">
        <v>152</v>
      </c>
      <c r="E54" s="15">
        <v>300000</v>
      </c>
      <c r="F54" s="14">
        <v>300000</v>
      </c>
      <c r="G54" s="14">
        <v>0</v>
      </c>
      <c r="H54" s="14">
        <v>50000</v>
      </c>
      <c r="I54" s="14">
        <v>0</v>
      </c>
      <c r="J54" s="15">
        <v>0</v>
      </c>
      <c r="K54" s="14">
        <v>0</v>
      </c>
      <c r="L54" s="14"/>
      <c r="M54" s="14">
        <v>0</v>
      </c>
      <c r="N54" s="14">
        <v>0</v>
      </c>
      <c r="O54" s="14">
        <v>0</v>
      </c>
      <c r="P54" s="14">
        <v>0</v>
      </c>
      <c r="Q54" s="15">
        <f t="shared" si="1"/>
        <v>300000</v>
      </c>
    </row>
    <row r="55" spans="1:17" ht="40.5" x14ac:dyDescent="0.25">
      <c r="A55" s="12" t="s">
        <v>153</v>
      </c>
      <c r="B55" s="12" t="s">
        <v>155</v>
      </c>
      <c r="C55" s="13" t="s">
        <v>154</v>
      </c>
      <c r="D55" s="14" t="s">
        <v>156</v>
      </c>
      <c r="E55" s="15">
        <v>1579700</v>
      </c>
      <c r="F55" s="14">
        <v>1579700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/>
      <c r="M55" s="14">
        <v>0</v>
      </c>
      <c r="N55" s="14">
        <v>0</v>
      </c>
      <c r="O55" s="14">
        <v>0</v>
      </c>
      <c r="P55" s="14">
        <v>0</v>
      </c>
      <c r="Q55" s="15">
        <f t="shared" si="1"/>
        <v>1579700</v>
      </c>
    </row>
    <row r="56" spans="1:17" ht="27" x14ac:dyDescent="0.25">
      <c r="A56" s="12" t="s">
        <v>157</v>
      </c>
      <c r="B56" s="12" t="s">
        <v>158</v>
      </c>
      <c r="C56" s="13" t="s">
        <v>150</v>
      </c>
      <c r="D56" s="14" t="s">
        <v>159</v>
      </c>
      <c r="E56" s="15">
        <v>50000</v>
      </c>
      <c r="F56" s="14">
        <v>0</v>
      </c>
      <c r="G56" s="14">
        <v>0</v>
      </c>
      <c r="H56" s="14">
        <v>0</v>
      </c>
      <c r="I56" s="14">
        <v>50000</v>
      </c>
      <c r="J56" s="15">
        <v>0</v>
      </c>
      <c r="K56" s="14">
        <v>0</v>
      </c>
      <c r="L56" s="14"/>
      <c r="M56" s="14">
        <v>0</v>
      </c>
      <c r="N56" s="14">
        <v>0</v>
      </c>
      <c r="O56" s="14">
        <v>0</v>
      </c>
      <c r="P56" s="14">
        <v>0</v>
      </c>
      <c r="Q56" s="15">
        <f t="shared" si="1"/>
        <v>50000</v>
      </c>
    </row>
    <row r="57" spans="1:17" ht="27" x14ac:dyDescent="0.25">
      <c r="A57" s="12" t="s">
        <v>160</v>
      </c>
      <c r="B57" s="12" t="s">
        <v>161</v>
      </c>
      <c r="C57" s="13" t="s">
        <v>150</v>
      </c>
      <c r="D57" s="14" t="s">
        <v>162</v>
      </c>
      <c r="E57" s="15">
        <v>0</v>
      </c>
      <c r="F57" s="14">
        <v>0</v>
      </c>
      <c r="G57" s="14">
        <v>0</v>
      </c>
      <c r="H57" s="14">
        <v>0</v>
      </c>
      <c r="I57" s="14">
        <v>0</v>
      </c>
      <c r="J57" s="15">
        <v>5880000</v>
      </c>
      <c r="K57" s="14">
        <v>5880000</v>
      </c>
      <c r="L57" s="14">
        <v>5880000</v>
      </c>
      <c r="M57" s="14">
        <v>0</v>
      </c>
      <c r="N57" s="14">
        <v>0</v>
      </c>
      <c r="O57" s="14">
        <v>0</v>
      </c>
      <c r="P57" s="14">
        <v>5880000</v>
      </c>
      <c r="Q57" s="15">
        <f t="shared" si="1"/>
        <v>5880000</v>
      </c>
    </row>
    <row r="58" spans="1:17" ht="27" x14ac:dyDescent="0.25">
      <c r="A58" s="12" t="s">
        <v>163</v>
      </c>
      <c r="B58" s="12" t="s">
        <v>164</v>
      </c>
      <c r="C58" s="13" t="s">
        <v>150</v>
      </c>
      <c r="D58" s="14" t="s">
        <v>165</v>
      </c>
      <c r="E58" s="15">
        <v>8800</v>
      </c>
      <c r="F58" s="14">
        <v>8800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/>
      <c r="M58" s="14">
        <v>0</v>
      </c>
      <c r="N58" s="14">
        <v>0</v>
      </c>
      <c r="O58" s="14">
        <v>0</v>
      </c>
      <c r="P58" s="14">
        <v>0</v>
      </c>
      <c r="Q58" s="15">
        <f t="shared" si="1"/>
        <v>8800</v>
      </c>
    </row>
    <row r="59" spans="1:17" ht="27" x14ac:dyDescent="0.25">
      <c r="A59" s="12" t="s">
        <v>166</v>
      </c>
      <c r="B59" s="12" t="s">
        <v>168</v>
      </c>
      <c r="C59" s="13" t="s">
        <v>167</v>
      </c>
      <c r="D59" s="14" t="s">
        <v>169</v>
      </c>
      <c r="E59" s="15">
        <v>170000</v>
      </c>
      <c r="F59" s="14">
        <v>170000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/>
      <c r="M59" s="14">
        <v>0</v>
      </c>
      <c r="N59" s="14">
        <v>0</v>
      </c>
      <c r="O59" s="14">
        <v>0</v>
      </c>
      <c r="P59" s="14">
        <v>0</v>
      </c>
      <c r="Q59" s="15">
        <f t="shared" si="1"/>
        <v>170000</v>
      </c>
    </row>
    <row r="60" spans="1:17" ht="27" x14ac:dyDescent="0.25">
      <c r="A60" s="12" t="s">
        <v>170</v>
      </c>
      <c r="B60" s="12" t="s">
        <v>171</v>
      </c>
      <c r="C60" s="13" t="s">
        <v>167</v>
      </c>
      <c r="D60" s="14" t="s">
        <v>172</v>
      </c>
      <c r="E60" s="15">
        <v>761800</v>
      </c>
      <c r="F60" s="14">
        <v>761800</v>
      </c>
      <c r="G60" s="14">
        <v>500000</v>
      </c>
      <c r="H60" s="14">
        <v>26800</v>
      </c>
      <c r="I60" s="14">
        <v>0</v>
      </c>
      <c r="J60" s="15">
        <v>0</v>
      </c>
      <c r="K60" s="14">
        <v>0</v>
      </c>
      <c r="L60" s="14"/>
      <c r="M60" s="14">
        <v>0</v>
      </c>
      <c r="N60" s="14">
        <v>0</v>
      </c>
      <c r="O60" s="14">
        <v>0</v>
      </c>
      <c r="P60" s="14">
        <v>0</v>
      </c>
      <c r="Q60" s="15">
        <f t="shared" si="1"/>
        <v>761800</v>
      </c>
    </row>
    <row r="61" spans="1:17" ht="27" x14ac:dyDescent="0.25">
      <c r="A61" s="12" t="s">
        <v>173</v>
      </c>
      <c r="B61" s="12" t="s">
        <v>175</v>
      </c>
      <c r="C61" s="13" t="s">
        <v>174</v>
      </c>
      <c r="D61" s="14" t="s">
        <v>176</v>
      </c>
      <c r="E61" s="15">
        <v>50000</v>
      </c>
      <c r="F61" s="14">
        <v>50000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/>
      <c r="M61" s="14">
        <v>0</v>
      </c>
      <c r="N61" s="14">
        <v>0</v>
      </c>
      <c r="O61" s="14">
        <v>0</v>
      </c>
      <c r="P61" s="14">
        <v>0</v>
      </c>
      <c r="Q61" s="15">
        <f t="shared" si="1"/>
        <v>50000</v>
      </c>
    </row>
    <row r="62" spans="1:17" x14ac:dyDescent="0.25">
      <c r="A62" s="12" t="s">
        <v>177</v>
      </c>
      <c r="B62" s="12" t="s">
        <v>178</v>
      </c>
      <c r="C62" s="13" t="s">
        <v>174</v>
      </c>
      <c r="D62" s="14" t="s">
        <v>179</v>
      </c>
      <c r="E62" s="15">
        <v>891000</v>
      </c>
      <c r="F62" s="14">
        <v>891000</v>
      </c>
      <c r="G62" s="14">
        <v>0</v>
      </c>
      <c r="H62" s="14">
        <v>0</v>
      </c>
      <c r="I62" s="14">
        <v>0</v>
      </c>
      <c r="J62" s="15">
        <v>5519000</v>
      </c>
      <c r="K62" s="14">
        <v>5519000</v>
      </c>
      <c r="L62" s="14">
        <v>5019000</v>
      </c>
      <c r="M62" s="14">
        <v>0</v>
      </c>
      <c r="N62" s="14">
        <v>0</v>
      </c>
      <c r="O62" s="14">
        <v>0</v>
      </c>
      <c r="P62" s="14">
        <v>5519000</v>
      </c>
      <c r="Q62" s="15">
        <f t="shared" si="1"/>
        <v>6410000</v>
      </c>
    </row>
    <row r="63" spans="1:17" x14ac:dyDescent="0.25">
      <c r="A63" s="6" t="s">
        <v>180</v>
      </c>
      <c r="B63" s="7"/>
      <c r="C63" s="8"/>
      <c r="D63" s="9" t="s">
        <v>181</v>
      </c>
      <c r="E63" s="10">
        <v>18029700</v>
      </c>
      <c r="F63" s="11">
        <v>17029700</v>
      </c>
      <c r="G63" s="11">
        <v>1460000</v>
      </c>
      <c r="H63" s="11">
        <v>12000</v>
      </c>
      <c r="I63" s="11">
        <v>0</v>
      </c>
      <c r="J63" s="10">
        <v>5381106</v>
      </c>
      <c r="K63" s="11">
        <v>5381106</v>
      </c>
      <c r="L63" s="11">
        <v>5381106</v>
      </c>
      <c r="M63" s="11">
        <v>0</v>
      </c>
      <c r="N63" s="11">
        <v>0</v>
      </c>
      <c r="O63" s="11">
        <v>0</v>
      </c>
      <c r="P63" s="11">
        <v>5381106</v>
      </c>
      <c r="Q63" s="10">
        <f t="shared" si="1"/>
        <v>23410806</v>
      </c>
    </row>
    <row r="64" spans="1:17" x14ac:dyDescent="0.25">
      <c r="A64" s="6" t="s">
        <v>182</v>
      </c>
      <c r="B64" s="7"/>
      <c r="C64" s="8"/>
      <c r="D64" s="9" t="s">
        <v>183</v>
      </c>
      <c r="E64" s="10">
        <v>18029700</v>
      </c>
      <c r="F64" s="11">
        <v>17029700</v>
      </c>
      <c r="G64" s="11">
        <v>1460000</v>
      </c>
      <c r="H64" s="11">
        <v>12000</v>
      </c>
      <c r="I64" s="11">
        <v>0</v>
      </c>
      <c r="J64" s="10">
        <v>5381106</v>
      </c>
      <c r="K64" s="11">
        <v>5381106</v>
      </c>
      <c r="L64" s="11">
        <v>5381106</v>
      </c>
      <c r="M64" s="11">
        <v>0</v>
      </c>
      <c r="N64" s="11">
        <v>0</v>
      </c>
      <c r="O64" s="11">
        <v>0</v>
      </c>
      <c r="P64" s="11">
        <v>5381106</v>
      </c>
      <c r="Q64" s="10">
        <f t="shared" si="1"/>
        <v>23410806</v>
      </c>
    </row>
    <row r="65" spans="1:17" ht="40.5" x14ac:dyDescent="0.25">
      <c r="A65" s="12" t="s">
        <v>184</v>
      </c>
      <c r="B65" s="12" t="s">
        <v>27</v>
      </c>
      <c r="C65" s="13" t="s">
        <v>23</v>
      </c>
      <c r="D65" s="14" t="s">
        <v>28</v>
      </c>
      <c r="E65" s="15">
        <v>1848200</v>
      </c>
      <c r="F65" s="14">
        <v>1848200</v>
      </c>
      <c r="G65" s="14">
        <v>1460000</v>
      </c>
      <c r="H65" s="14">
        <v>12000</v>
      </c>
      <c r="I65" s="14">
        <v>0</v>
      </c>
      <c r="J65" s="15">
        <v>0</v>
      </c>
      <c r="K65" s="14">
        <v>0</v>
      </c>
      <c r="L65" s="14"/>
      <c r="M65" s="14">
        <v>0</v>
      </c>
      <c r="N65" s="14">
        <v>0</v>
      </c>
      <c r="O65" s="14">
        <v>0</v>
      </c>
      <c r="P65" s="14">
        <v>0</v>
      </c>
      <c r="Q65" s="15">
        <f t="shared" si="1"/>
        <v>1848200</v>
      </c>
    </row>
    <row r="66" spans="1:17" x14ac:dyDescent="0.25">
      <c r="A66" s="12" t="s">
        <v>185</v>
      </c>
      <c r="B66" s="12" t="s">
        <v>187</v>
      </c>
      <c r="C66" s="13" t="s">
        <v>186</v>
      </c>
      <c r="D66" s="14" t="s">
        <v>188</v>
      </c>
      <c r="E66" s="15">
        <v>1000000</v>
      </c>
      <c r="F66" s="14">
        <v>0</v>
      </c>
      <c r="G66" s="14">
        <v>0</v>
      </c>
      <c r="H66" s="14">
        <v>0</v>
      </c>
      <c r="I66" s="14">
        <v>0</v>
      </c>
      <c r="J66" s="15">
        <v>0</v>
      </c>
      <c r="K66" s="14">
        <v>0</v>
      </c>
      <c r="L66" s="14"/>
      <c r="M66" s="14">
        <v>0</v>
      </c>
      <c r="N66" s="14">
        <v>0</v>
      </c>
      <c r="O66" s="14">
        <v>0</v>
      </c>
      <c r="P66" s="14">
        <v>0</v>
      </c>
      <c r="Q66" s="15">
        <f t="shared" si="1"/>
        <v>1000000</v>
      </c>
    </row>
    <row r="67" spans="1:17" x14ac:dyDescent="0.25">
      <c r="A67" s="12" t="s">
        <v>189</v>
      </c>
      <c r="B67" s="12" t="s">
        <v>191</v>
      </c>
      <c r="C67" s="13" t="s">
        <v>190</v>
      </c>
      <c r="D67" s="14" t="s">
        <v>192</v>
      </c>
      <c r="E67" s="15">
        <v>2918400</v>
      </c>
      <c r="F67" s="14">
        <v>2918400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/>
      <c r="M67" s="14">
        <v>0</v>
      </c>
      <c r="N67" s="14">
        <v>0</v>
      </c>
      <c r="O67" s="14">
        <v>0</v>
      </c>
      <c r="P67" s="14">
        <v>0</v>
      </c>
      <c r="Q67" s="15">
        <f t="shared" si="1"/>
        <v>2918400</v>
      </c>
    </row>
    <row r="68" spans="1:17" ht="81" x14ac:dyDescent="0.25">
      <c r="A68" s="12" t="s">
        <v>193</v>
      </c>
      <c r="B68" s="12" t="s">
        <v>194</v>
      </c>
      <c r="C68" s="13" t="s">
        <v>190</v>
      </c>
      <c r="D68" s="14" t="s">
        <v>195</v>
      </c>
      <c r="E68" s="15">
        <v>700000</v>
      </c>
      <c r="F68" s="14">
        <v>700000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/>
      <c r="M68" s="14">
        <v>0</v>
      </c>
      <c r="N68" s="14">
        <v>0</v>
      </c>
      <c r="O68" s="14">
        <v>0</v>
      </c>
      <c r="P68" s="14">
        <v>0</v>
      </c>
      <c r="Q68" s="15">
        <f t="shared" si="1"/>
        <v>700000</v>
      </c>
    </row>
    <row r="69" spans="1:17" x14ac:dyDescent="0.25">
      <c r="A69" s="12" t="s">
        <v>196</v>
      </c>
      <c r="B69" s="12" t="s">
        <v>197</v>
      </c>
      <c r="C69" s="13" t="s">
        <v>190</v>
      </c>
      <c r="D69" s="14" t="s">
        <v>198</v>
      </c>
      <c r="E69" s="15">
        <v>5926600</v>
      </c>
      <c r="F69" s="14">
        <v>5926600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/>
      <c r="M69" s="14">
        <v>0</v>
      </c>
      <c r="N69" s="14">
        <v>0</v>
      </c>
      <c r="O69" s="14">
        <v>0</v>
      </c>
      <c r="P69" s="14">
        <v>0</v>
      </c>
      <c r="Q69" s="15">
        <f t="shared" si="1"/>
        <v>5926600</v>
      </c>
    </row>
    <row r="70" spans="1:17" ht="40.5" x14ac:dyDescent="0.25">
      <c r="A70" s="12" t="s">
        <v>199</v>
      </c>
      <c r="B70" s="12" t="s">
        <v>200</v>
      </c>
      <c r="C70" s="13" t="s">
        <v>190</v>
      </c>
      <c r="D70" s="14" t="s">
        <v>201</v>
      </c>
      <c r="E70" s="15">
        <v>5636500</v>
      </c>
      <c r="F70" s="14">
        <v>5636500</v>
      </c>
      <c r="G70" s="14">
        <v>0</v>
      </c>
      <c r="H70" s="14">
        <v>0</v>
      </c>
      <c r="I70" s="14">
        <v>0</v>
      </c>
      <c r="J70" s="15">
        <v>5381106</v>
      </c>
      <c r="K70" s="14">
        <v>5381106</v>
      </c>
      <c r="L70" s="14">
        <v>5381106</v>
      </c>
      <c r="M70" s="14">
        <v>0</v>
      </c>
      <c r="N70" s="14">
        <v>0</v>
      </c>
      <c r="O70" s="14">
        <v>0</v>
      </c>
      <c r="P70" s="14">
        <v>5381106</v>
      </c>
      <c r="Q70" s="15">
        <f t="shared" si="1"/>
        <v>11017606</v>
      </c>
    </row>
    <row r="71" spans="1:17" x14ac:dyDescent="0.25">
      <c r="A71" s="16" t="s">
        <v>202</v>
      </c>
      <c r="B71" s="17" t="s">
        <v>202</v>
      </c>
      <c r="C71" s="18" t="s">
        <v>202</v>
      </c>
      <c r="D71" s="19" t="s">
        <v>203</v>
      </c>
      <c r="E71" s="10">
        <v>136838390</v>
      </c>
      <c r="F71" s="10">
        <v>133452540</v>
      </c>
      <c r="G71" s="10">
        <v>68633375</v>
      </c>
      <c r="H71" s="10">
        <v>7185300</v>
      </c>
      <c r="I71" s="10">
        <v>2385850</v>
      </c>
      <c r="J71" s="10">
        <v>57278786</v>
      </c>
      <c r="K71" s="10">
        <v>55350086</v>
      </c>
      <c r="L71" s="10">
        <f>L15+L63</f>
        <v>43958486</v>
      </c>
      <c r="M71" s="10">
        <v>1419790</v>
      </c>
      <c r="N71" s="10">
        <v>0</v>
      </c>
      <c r="O71" s="10">
        <v>0</v>
      </c>
      <c r="P71" s="10">
        <v>55858996</v>
      </c>
      <c r="Q71" s="10">
        <f t="shared" si="1"/>
        <v>194117176</v>
      </c>
    </row>
    <row r="74" spans="1:17" x14ac:dyDescent="0.25">
      <c r="B74" s="33" t="s">
        <v>213</v>
      </c>
      <c r="C74" s="34"/>
      <c r="I74" s="3" t="s">
        <v>204</v>
      </c>
    </row>
  </sheetData>
  <mergeCells count="26">
    <mergeCell ref="B74:C74"/>
    <mergeCell ref="H12:H13"/>
    <mergeCell ref="I11:I13"/>
    <mergeCell ref="J10:P10"/>
    <mergeCell ref="J11:J13"/>
    <mergeCell ref="K11:K13"/>
    <mergeCell ref="M11:M13"/>
    <mergeCell ref="N11:O11"/>
    <mergeCell ref="N12:N13"/>
    <mergeCell ref="O12:O13"/>
    <mergeCell ref="O3:Q3"/>
    <mergeCell ref="B5:R5"/>
    <mergeCell ref="L12:L13"/>
    <mergeCell ref="A6:Q6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  <mergeCell ref="P11:P13"/>
    <mergeCell ref="Q10:Q13"/>
    <mergeCell ref="G12:G13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2025-08-27T14:15:05Z</dcterms:created>
  <dcterms:modified xsi:type="dcterms:W3CDTF">2025-09-04T07:30:02Z</dcterms:modified>
</cp:coreProperties>
</file>