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P:\6 Проєкти документів\1 Рішення ради\68 сесія від  18.11.2025\"/>
    </mc:Choice>
  </mc:AlternateContent>
  <xr:revisionPtr revIDLastSave="0" documentId="13_ncr:1_{9E714A9C-3200-405D-A1DE-A2D1F95C3B1F}" xr6:coauthVersionLast="47" xr6:coauthVersionMax="47" xr10:uidLastSave="{00000000-0000-0000-0000-000000000000}"/>
  <bookViews>
    <workbookView xWindow="-120" yWindow="-120" windowWidth="29040" windowHeight="15840" xr2:uid="{9DF009E6-6231-44EE-91A0-F5F44C5D87BC}"/>
  </bookViews>
  <sheets>
    <sheet name="Аркуш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6" i="1" l="1"/>
  <c r="L15" i="1" s="1"/>
  <c r="L67" i="1"/>
  <c r="L66" i="1" s="1"/>
  <c r="Q74" i="1"/>
  <c r="Q73" i="1"/>
  <c r="Q72" i="1"/>
  <c r="Q71" i="1"/>
  <c r="Q70" i="1"/>
  <c r="Q69" i="1"/>
  <c r="Q68" i="1"/>
  <c r="Q67" i="1"/>
  <c r="Q66" i="1"/>
  <c r="Q65" i="1"/>
  <c r="Q64" i="1"/>
  <c r="Q63" i="1"/>
  <c r="Q62" i="1"/>
  <c r="Q61" i="1"/>
  <c r="Q60" i="1"/>
  <c r="Q59" i="1"/>
  <c r="Q58" i="1"/>
  <c r="Q57" i="1"/>
  <c r="Q56" i="1"/>
  <c r="Q55" i="1"/>
  <c r="Q54" i="1"/>
  <c r="Q53" i="1"/>
  <c r="Q52" i="1"/>
  <c r="Q51" i="1"/>
  <c r="Q50" i="1"/>
  <c r="Q49" i="1"/>
  <c r="Q48" i="1"/>
  <c r="Q47" i="1"/>
  <c r="Q46" i="1"/>
  <c r="Q45" i="1"/>
  <c r="Q44" i="1"/>
  <c r="Q43" i="1"/>
  <c r="Q42" i="1"/>
  <c r="Q41" i="1"/>
  <c r="Q40" i="1"/>
  <c r="Q39" i="1"/>
  <c r="Q38" i="1"/>
  <c r="Q37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L74" i="1" l="1"/>
</calcChain>
</file>

<file path=xl/sharedStrings.xml><?xml version="1.0" encoding="utf-8"?>
<sst xmlns="http://schemas.openxmlformats.org/spreadsheetml/2006/main" count="266" uniqueCount="223">
  <si>
    <t>Додаток 3</t>
  </si>
  <si>
    <t>РОЗПОДІЛ</t>
  </si>
  <si>
    <t>видатків місцевого бюджету на 2025 рік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</si>
  <si>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</si>
  <si>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</si>
  <si>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</si>
  <si>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</si>
  <si>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</si>
  <si>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Загальний фонд</t>
  </si>
  <si>
    <t>усього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</si>
  <si>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</si>
  <si>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</si>
  <si>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</si>
  <si>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</si>
  <si>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</si>
  <si>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</si>
  <si>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у тому числі бюджет розвитку</t>
  </si>
  <si>
    <t>Разом</t>
  </si>
  <si>
    <t>0100000</t>
  </si>
  <si>
    <t>Вишнівська сільська рада</t>
  </si>
  <si>
    <t>0110000</t>
  </si>
  <si>
    <t>Апарат (секретаріат) місцевої ради, Верховної Ради Автономної Республіки Крим, обласні, Київська та Севастопольська міські ради, районні ради і ради міст обласного та республіканського Автономної Республіки Крим, районного значення, селищні, сільські</t>
  </si>
  <si>
    <t>0110150</t>
  </si>
  <si>
    <t>0111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</si>
  <si>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</si>
  <si>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</si>
  <si>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0110160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</si>
  <si>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</si>
  <si>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</si>
  <si>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0111010</t>
  </si>
  <si>
    <t>0910</t>
  </si>
  <si>
    <t>1010</t>
  </si>
  <si>
    <t>Надання дошкільної освіти</t>
  </si>
  <si>
    <t>0111021</t>
  </si>
  <si>
    <t>0921</t>
  </si>
  <si>
    <t>1021</t>
  </si>
  <si>
    <t>Надання загальної середньої освіти закладами загальної середньої освіти за рахунок коштів місцевого бюджету</t>
  </si>
  <si>
    <t>0111031</t>
  </si>
  <si>
    <t>1031</t>
  </si>
  <si>
    <t>Надання загальної середньої освіти закладами загальної середньої освіти за рахунок освітньої субвенції</t>
  </si>
  <si>
    <t>0111141</t>
  </si>
  <si>
    <t>0990</t>
  </si>
  <si>
    <t>1141</t>
  </si>
  <si>
    <t>Забезпечення діяльності інших закладів у сфері освіти</t>
  </si>
  <si>
    <t>0111142</t>
  </si>
  <si>
    <t>1142</t>
  </si>
  <si>
    <t>Інші програми та заходи у сфері освіти</t>
  </si>
  <si>
    <t>0111160</t>
  </si>
  <si>
    <t>1160</t>
  </si>
  <si>
    <t>Забезпечення діяльності центрів професійного розвитку педагогічних працівників</t>
  </si>
  <si>
    <t>0111183</t>
  </si>
  <si>
    <t>1183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</si>
  <si>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</si>
  <si>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0111184</t>
  </si>
  <si>
    <t>1184</t>
  </si>
  <si>
    <t>Виконання заходів, спрямованих на реалізацію публічного інвестиційного проекту на забезпечення якісної, сучасної та доступної загальної середньої освіти `Нова українська школа` за рахунок субвенції з державного бюджету місцевим бюджетам</t>
  </si>
  <si>
    <t>0111200</t>
  </si>
  <si>
    <t>1200</t>
  </si>
  <si>
    <t>Проведення (надання) додаткових психолого- педагогічних і корекційно-розвиткових занять (послуг) за рахунок субвенції з державного бюджету місцевим бюджетам на надання державної підтримки особам з особливими освітніми потребами</t>
  </si>
  <si>
    <t>0111241</t>
  </si>
  <si>
    <t>1241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</si>
  <si>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придбання обладнання, створення та модернізацію (проведення реконструкції та капітального ремонту) їдалень (харчоблоків) закладів освіти, зокрема військових (військово-морських, військово-спортивних) ліцеїв, ліцеїв із посиленою військово-фізичною підготовкою</t>
  </si>
  <si>
    <t>0111242</t>
  </si>
  <si>
    <t>1242</t>
  </si>
  <si>
    <t>Виконання заходів щодо реалізації публічного інвестиційного проекту на придбання обладнання, створення та модернізацію (проведення реконструкції та капітального ремонту) їдалень (харчоблоків) закладів освіти, зокрема військових (військово-морських, військово-спортивних) ліцеїв, ліцеїв із посиленою військово-фізичною підготовкою, за рахунок субвенції з державного бюджету місцевим бюджетам</t>
  </si>
  <si>
    <t>0111279</t>
  </si>
  <si>
    <t>1279</t>
  </si>
  <si>
    <t>Реалізація заходів за рахунок освітньої субвенції з державного бюджету місцевим бюджетам (за спеціальним фондом державного бюджету) на забезпечення харчуванням учнів закладів загальної середньої освіти</t>
  </si>
  <si>
    <t>0111291</t>
  </si>
  <si>
    <t>1291</t>
  </si>
  <si>
    <t>Співфінансування заходів, що реалізуються за рахунок залишку коштів за освітньою субвенцією на кінець бюджетного періоду, що мають цільове призначення, виділених відповідно до рішень Кабінету Міністрів України у попередніх бюджетних періодах (за спеціальним фондом державного бюджету)</t>
  </si>
  <si>
    <t>0111292</t>
  </si>
  <si>
    <t>1292</t>
  </si>
  <si>
    <t>Реалізація заходів за рахунок залишку коштів за освітньою субвенцією на кінець бюджетного періоду, що мають цільове призначення, виділених відповідно до рішень Кабінету Міністрів України у попередніх бюджетних періодах (за спеціальним фондом державного бюджету)</t>
  </si>
  <si>
    <t>0111300</t>
  </si>
  <si>
    <t>1300</t>
  </si>
  <si>
    <t>Будівництво освітніх установ та закладів</t>
  </si>
  <si>
    <t>0111403</t>
  </si>
  <si>
    <t>1403</t>
  </si>
  <si>
    <t>Забезпечення харчуванням учнів початкових класів закладів загальної середньої освіти за рахунок субвенції з державного бюджету місцевим бюджетам</t>
  </si>
  <si>
    <t>0111501</t>
  </si>
  <si>
    <t>1501</t>
  </si>
  <si>
    <t>Проведення (надання) додаткових психолого- педагогічних і корекційно-розвиткових занять (послуг) за рахунок субвенції з державного бюджету місцевим бюджетам на надання державної підтримки особам з особливими освітніми потребами (за спеціальним фондом державного бюджету)</t>
  </si>
  <si>
    <t>0111600</t>
  </si>
  <si>
    <t>1600</t>
  </si>
  <si>
    <t>Здійснення доплат педагогічним працівникам закладів загальної середньої освіти за рахунок субвенції з державного бюджету місцевим бюджетам</t>
  </si>
  <si>
    <t>0111702</t>
  </si>
  <si>
    <t>1702</t>
  </si>
  <si>
    <t>Забезпечення харчуванням учнів закладів загальної середньої освіти за рахунок субвенції з державного бюджету місцевим бюджетам</t>
  </si>
  <si>
    <t>0113035</t>
  </si>
  <si>
    <t>1070</t>
  </si>
  <si>
    <t>3035</t>
  </si>
  <si>
    <t>Компенсаційні виплати за пільговий проїзд окремих категорій громадян на залізничному транспорті</t>
  </si>
  <si>
    <t>0113121</t>
  </si>
  <si>
    <t>1040</t>
  </si>
  <si>
    <t>3121</t>
  </si>
  <si>
    <t>Здійснення соціальної роботи та надання соціальних послуг центрами соціальних служб та центрами надання соціальних послуг особам/сім`ям, які належать до вразливих груп населення та/або перебувають у складних життєвих обставинах</t>
  </si>
  <si>
    <t>0113123</t>
  </si>
  <si>
    <t>3123</t>
  </si>
  <si>
    <t>Заходи державної політики з питань сім`ї</t>
  </si>
  <si>
    <t>0113133</t>
  </si>
  <si>
    <t>3133</t>
  </si>
  <si>
    <t>Забезпечення молодіжними центрами соціального становлення та розвитку молоді та інші заходи у сфері молодіжної політики</t>
  </si>
  <si>
    <t>0113160</t>
  </si>
  <si>
    <t>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</si>
  <si>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</si>
  <si>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0113193</t>
  </si>
  <si>
    <t>1030</t>
  </si>
  <si>
    <t>3193</t>
  </si>
  <si>
    <t>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</t>
  </si>
  <si>
    <t>0113210</t>
  </si>
  <si>
    <t>1050</t>
  </si>
  <si>
    <t>3210</t>
  </si>
  <si>
    <t>Організація та проведення громадських робіт</t>
  </si>
  <si>
    <t>0113230</t>
  </si>
  <si>
    <t>3230</t>
  </si>
  <si>
    <t>Видатки, пов`язані з наданням підтримки внутрішньо перемішеним та/або евакуйованим особам у зв`язку із введенням воєнного стану</t>
  </si>
  <si>
    <t>0113241</t>
  </si>
  <si>
    <t>1090</t>
  </si>
  <si>
    <t>3241</t>
  </si>
  <si>
    <t>Надання комплексу послуг особам/сім`ям у сфері соціального захисту та соціального забезпечення іншими надавачами соціальних послуг</t>
  </si>
  <si>
    <t>0113242</t>
  </si>
  <si>
    <t>3242</t>
  </si>
  <si>
    <t>Інші заходи у сфері соціального захисту і соціального забезпечення</t>
  </si>
  <si>
    <t>0114030</t>
  </si>
  <si>
    <t>0824</t>
  </si>
  <si>
    <t>4030</t>
  </si>
  <si>
    <t>Забезпечення діяльності бібліотек</t>
  </si>
  <si>
    <t>0114060</t>
  </si>
  <si>
    <t>0828</t>
  </si>
  <si>
    <t>4060</t>
  </si>
  <si>
    <t>Забезпечення діяльності палаців i будинків культури, клубів, центрів дозвілля та iнших клубних закладів</t>
  </si>
  <si>
    <t>0114082</t>
  </si>
  <si>
    <t>0829</t>
  </si>
  <si>
    <t>4082</t>
  </si>
  <si>
    <t>Інші заходи в галузі культури і мистецтва</t>
  </si>
  <si>
    <t>0114083</t>
  </si>
  <si>
    <t>4083</t>
  </si>
  <si>
    <t>Будівництво закладів культури і мистецтва</t>
  </si>
  <si>
    <t>0115011</t>
  </si>
  <si>
    <t>0810</t>
  </si>
  <si>
    <t>5011</t>
  </si>
  <si>
    <t>Проведення навчально-тренувальних зборів і змагань з олімпійських видів спорту</t>
  </si>
  <si>
    <t>0116030</t>
  </si>
  <si>
    <t>0620</t>
  </si>
  <si>
    <t>6030</t>
  </si>
  <si>
    <t>Організація благоустрою населених пунктів</t>
  </si>
  <si>
    <t>0117110</t>
  </si>
  <si>
    <t>0421</t>
  </si>
  <si>
    <t>7110</t>
  </si>
  <si>
    <t>Реалізація програм в галузі сільського господарства</t>
  </si>
  <si>
    <t>0117130</t>
  </si>
  <si>
    <t>7130</t>
  </si>
  <si>
    <t>Здійснення заходів із землеустрою</t>
  </si>
  <si>
    <t>0117350</t>
  </si>
  <si>
    <t>0443</t>
  </si>
  <si>
    <t>7350</t>
  </si>
  <si>
    <t>Розроблення схем планування та забудови територій (містобудівної документації)</t>
  </si>
  <si>
    <t>0117370</t>
  </si>
  <si>
    <t>0490</t>
  </si>
  <si>
    <t>7370</t>
  </si>
  <si>
    <t>Реалізація інших заходів щодо соціально-економічного розвитку територій</t>
  </si>
  <si>
    <t>0117461</t>
  </si>
  <si>
    <t>0456</t>
  </si>
  <si>
    <t>7461</t>
  </si>
  <si>
    <t>Утримання та розвиток автомобільних доріг та дорожньої інфраструктури за рахунок коштів місцевого бюджету</t>
  </si>
  <si>
    <t>0117650</t>
  </si>
  <si>
    <t>7650</t>
  </si>
  <si>
    <t>Проведення експертної грошової оцінки земельної ділянки чи права на неї</t>
  </si>
  <si>
    <t>0117670</t>
  </si>
  <si>
    <t>7670</t>
  </si>
  <si>
    <t>Внески до статутного капіталу суб`єктів господарювання</t>
  </si>
  <si>
    <t>0117680</t>
  </si>
  <si>
    <t>7680</t>
  </si>
  <si>
    <t>Членські внески до асоціацій органів місцевого самоврядування</t>
  </si>
  <si>
    <t>0118110</t>
  </si>
  <si>
    <t>0320</t>
  </si>
  <si>
    <t>8110</t>
  </si>
  <si>
    <t>Заходи із запобігання та ліквідації надзвичайних ситуацій та наслідків стихійного лиха</t>
  </si>
  <si>
    <t>0118130</t>
  </si>
  <si>
    <t>8130</t>
  </si>
  <si>
    <t>Забезпечення діяльності місцевої та добровільної пожежної охорони</t>
  </si>
  <si>
    <t>0118220</t>
  </si>
  <si>
    <t>0380</t>
  </si>
  <si>
    <t>8220</t>
  </si>
  <si>
    <t>Заходи та роботи з мобілізаційної підготовки місцевого значення</t>
  </si>
  <si>
    <t>0118240</t>
  </si>
  <si>
    <t>8240</t>
  </si>
  <si>
    <t>Заходи та роботи з територіальної оборони</t>
  </si>
  <si>
    <t>3700000</t>
  </si>
  <si>
    <t>Фінансовий відділ Вишнівської с/р</t>
  </si>
  <si>
    <t>3710000</t>
  </si>
  <si>
    <t>Відділ фінансів</t>
  </si>
  <si>
    <t>3710160</t>
  </si>
  <si>
    <t>3718710</t>
  </si>
  <si>
    <t>0133</t>
  </si>
  <si>
    <t>8710</t>
  </si>
  <si>
    <t>Резервний фонд місцевого бюджету</t>
  </si>
  <si>
    <t>3719110</t>
  </si>
  <si>
    <t>0180</t>
  </si>
  <si>
    <t>9110</t>
  </si>
  <si>
    <t>Реверсна дотація</t>
  </si>
  <si>
    <t>3719730</t>
  </si>
  <si>
    <t>9730</t>
  </si>
  <si>
    <t>Субвенція з місцевого бюджету на фінансове забезпечення будівництва, реконструкції, ремонту і утримання автомобільних доріг загального користування місцевого значення, вулиць і доріг комунальної власності у населених пунктах</t>
  </si>
  <si>
    <t>3719770</t>
  </si>
  <si>
    <t>9770</t>
  </si>
  <si>
    <t>Інші субвенції з місцевого бюджету</t>
  </si>
  <si>
    <t>3719800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</si>
  <si>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</si>
  <si>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</si>
  <si>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X</t>
  </si>
  <si>
    <t>УСЬОГО</t>
  </si>
  <si>
    <t>Тетяна ВЕГЕРА</t>
  </si>
  <si>
    <t>0351800000</t>
  </si>
  <si>
    <t>(код бюджету)</t>
  </si>
  <si>
    <t>в тому числі:</t>
  </si>
  <si>
    <t>капітальні видатки за рахунок коштів, що передаються із загального фонду до бюджету розвитку (спеціального фонду)</t>
  </si>
  <si>
    <t xml:space="preserve">до рішення сільської ради </t>
  </si>
  <si>
    <t xml:space="preserve"> "Про внесення змін до рішення сільської ради  від 23.12.2024 року №57/8"Про бюджет Вишнівської сільської територіальної громади на 2025 рік" </t>
  </si>
  <si>
    <t>від    18.11.2025 року №68/7</t>
  </si>
  <si>
    <t>Зміни до додатку №3 до рішення сільської ради "Про бюджет Вишнівської сільської територіальної громади на 2025 рік"</t>
  </si>
  <si>
    <t>Секретар  ради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</si>
</sst>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color theme="1"/>
      <name val="Aptos Narrow"/>
      <family val="2"/>
      <charset val="204"/>
      <scheme val="minor"/>
    </font>
    <font>
      <b/>
      <sz val="10"/>
      <color theme="1"/>
      <name val="Aptos Narrow"/>
      <family val="2"/>
      <scheme val="minor"/>
    </font>
    <font>
      <sz val="8"/>
      <color theme="1"/>
      <name val="Aptos Narrow"/>
      <family val="2"/>
      <charset val="204"/>
      <scheme val="minor"/>
    </font>
    <font>
      <sz val="10"/>
      <color theme="1"/>
      <name val="Aptos Narrow"/>
      <family val="2"/>
      <scheme val="minor"/>
    </font>
    <font>
      <sz val="11"/>
      <color theme="1"/>
      <name val="Aptos Narrow"/>
      <family val="2"/>
      <charset val="204"/>
    </font>
    <font>
      <sz val="10"/>
      <color rgb="FF000000"/>
      <name val="Aptos Narrow"/>
      <family val="2"/>
      <charset val="204"/>
    </font>
    <font>
      <sz val="12"/>
      <color rgb="FF000000"/>
      <name val="Times New Roman"/>
      <family val="1"/>
      <charset val="204"/>
    </font>
    <font>
      <sz val="10"/>
      <name val="Arial Cyr"/>
      <charset val="204"/>
    </font>
    <font>
      <sz val="10"/>
      <color rgb="FF000000"/>
      <name val="Calibri"/>
      <family val="2"/>
      <charset val="204"/>
    </font>
    <font>
      <b/>
      <sz val="14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4" fillId="0" borderId="0"/>
    <xf numFmtId="0" fontId="5" fillId="0" borderId="0"/>
    <xf numFmtId="0" fontId="7" fillId="0" borderId="0"/>
    <xf numFmtId="0" fontId="8" fillId="0" borderId="0"/>
  </cellStyleXfs>
  <cellXfs count="3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quotePrefix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2" xfId="0" quotePrefix="1" applyNumberFormat="1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 wrapText="1"/>
    </xf>
    <xf numFmtId="4" fontId="1" fillId="0" borderId="2" xfId="0" applyNumberFormat="1" applyFont="1" applyBorder="1" applyAlignment="1">
      <alignment vertical="center" wrapText="1"/>
    </xf>
    <xf numFmtId="0" fontId="0" fillId="0" borderId="2" xfId="0" quotePrefix="1" applyBorder="1" applyAlignment="1">
      <alignment horizontal="center" vertical="center" wrapText="1"/>
    </xf>
    <xf numFmtId="4" fontId="0" fillId="0" borderId="2" xfId="0" quotePrefix="1" applyNumberFormat="1" applyBorder="1" applyAlignment="1">
      <alignment horizontal="center" vertical="center" wrapText="1"/>
    </xf>
    <xf numFmtId="4" fontId="0" fillId="0" borderId="2" xfId="0" applyNumberFormat="1" applyBorder="1" applyAlignment="1">
      <alignment vertical="center" wrapText="1"/>
    </xf>
    <xf numFmtId="4" fontId="0" fillId="2" borderId="2" xfId="0" applyNumberForma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quotePrefix="1" applyFont="1" applyFill="1" applyBorder="1" applyAlignment="1">
      <alignment horizontal="center" vertical="center" wrapText="1"/>
    </xf>
    <xf numFmtId="4" fontId="1" fillId="2" borderId="2" xfId="0" applyNumberFormat="1" applyFont="1" applyFill="1" applyBorder="1" applyAlignment="1">
      <alignment horizontal="center" vertical="center" wrapText="1"/>
    </xf>
    <xf numFmtId="4" fontId="1" fillId="2" borderId="2" xfId="0" quotePrefix="1" applyNumberFormat="1" applyFont="1" applyFill="1" applyBorder="1" applyAlignment="1">
      <alignment vertical="center" wrapText="1"/>
    </xf>
    <xf numFmtId="0" fontId="2" fillId="0" borderId="0" xfId="0" applyFont="1"/>
    <xf numFmtId="0" fontId="3" fillId="0" borderId="1" xfId="0" quotePrefix="1" applyFont="1" applyBorder="1" applyAlignment="1">
      <alignment horizontal="center"/>
    </xf>
    <xf numFmtId="0" fontId="12" fillId="0" borderId="0" xfId="0" applyFont="1"/>
    <xf numFmtId="0" fontId="13" fillId="0" borderId="0" xfId="0" applyFont="1" applyAlignment="1">
      <alignment horizontal="left"/>
    </xf>
    <xf numFmtId="0" fontId="0" fillId="2" borderId="2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0" fillId="0" borderId="2" xfId="1" applyFont="1" applyBorder="1" applyAlignment="1">
      <alignment horizontal="center" vertical="center" wrapText="1"/>
    </xf>
    <xf numFmtId="0" fontId="6" fillId="0" borderId="0" xfId="3" applyFont="1" applyAlignment="1">
      <alignment horizontal="center" wrapText="1"/>
    </xf>
    <xf numFmtId="0" fontId="6" fillId="0" borderId="0" xfId="2" applyFont="1" applyAlignment="1">
      <alignment horizontal="center" wrapText="1"/>
    </xf>
    <xf numFmtId="0" fontId="9" fillId="0" borderId="0" xfId="4" applyFont="1" applyAlignment="1">
      <alignment horizontal="center"/>
    </xf>
    <xf numFmtId="0" fontId="13" fillId="0" borderId="0" xfId="0" applyFont="1" applyAlignment="1">
      <alignment horizontal="left"/>
    </xf>
    <xf numFmtId="0" fontId="0" fillId="0" borderId="0" xfId="0" applyAlignment="1"/>
  </cellXfs>
  <cellStyles count="5">
    <cellStyle name="Звичайний" xfId="0" builtinId="0"/>
    <cellStyle name="Звичайний 2" xfId="2" xr:uid="{07AF4744-2F98-4348-BEC2-5866ACAB88AF}"/>
    <cellStyle name="Звичайний 2 2" xfId="4" xr:uid="{3EEDD55A-1497-4441-A13A-D266D2FEF2DF}"/>
    <cellStyle name="Звичайний 3" xfId="1" xr:uid="{314E4CE4-04D0-4253-8944-EC70368C073A}"/>
    <cellStyle name="Обычный 4" xfId="3" xr:uid="{A1A2C326-D617-4A3F-AC55-4AC2CFE16F1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Офіс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2F9C5D-9861-4F72-BFC2-2B052667B614}">
  <sheetPr>
    <pageSetUpPr fitToPage="1"/>
  </sheetPr>
  <dimension ref="A1:S77"/>
  <sheetViews>
    <sheetView tabSelected="1" topLeftCell="A57" workbookViewId="0">
      <selection activeCell="D79" sqref="D79"/>
    </sheetView>
  </sheetViews>
  <sheetFormatPr defaultRowHeight="13.5" x14ac:dyDescent="0.25"/>
  <cols>
    <col min="1" max="3" width="12" customWidth="1"/>
    <col min="4" max="4" width="40.7109375" customWidth="1"/>
    <col min="5" max="17" width="13.7109375" customWidth="1"/>
  </cols>
  <sheetData>
    <row r="1" spans="1:19" x14ac:dyDescent="0.25">
      <c r="N1" t="s">
        <v>0</v>
      </c>
    </row>
    <row r="2" spans="1:19" ht="21.75" customHeight="1" x14ac:dyDescent="0.25">
      <c r="N2" s="30" t="s">
        <v>218</v>
      </c>
      <c r="O2" s="30"/>
      <c r="P2" s="30"/>
    </row>
    <row r="3" spans="1:19" ht="66.75" customHeight="1" x14ac:dyDescent="0.25">
      <c r="N3" s="29" t="s">
        <v>219</v>
      </c>
      <c r="O3" s="29"/>
      <c r="P3" s="29"/>
    </row>
    <row r="4" spans="1:19" ht="33" customHeight="1" x14ac:dyDescent="0.25">
      <c r="N4" s="30" t="s">
        <v>220</v>
      </c>
      <c r="O4" s="30"/>
      <c r="P4" s="30"/>
    </row>
    <row r="5" spans="1:19" ht="33" customHeight="1" x14ac:dyDescent="0.3">
      <c r="A5" s="31" t="s">
        <v>221</v>
      </c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</row>
    <row r="6" spans="1:19" ht="15" x14ac:dyDescent="0.25">
      <c r="A6" s="25" t="s">
        <v>1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</row>
    <row r="7" spans="1:19" ht="15" x14ac:dyDescent="0.25">
      <c r="A7" s="25" t="s">
        <v>2</v>
      </c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</row>
    <row r="8" spans="1:19" x14ac:dyDescent="0.25">
      <c r="A8" s="20" t="s">
        <v>214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</row>
    <row r="9" spans="1:19" x14ac:dyDescent="0.25">
      <c r="A9" s="19" t="s">
        <v>215</v>
      </c>
      <c r="Q9" s="2" t="s">
        <v>3</v>
      </c>
    </row>
    <row r="10" spans="1:19" x14ac:dyDescent="0.25">
      <c r="A10" s="27" t="s">
        <v>4</v>
      </c>
      <c r="B10" s="27" t="s">
        <v>5</v>
      </c>
      <c r="C10" s="27" t="s">
        <v>6</v>
      </c>
      <c r="D10" s="24" t="s">
        <v>7</v>
      </c>
      <c r="E10" s="24" t="s">
        <v>8</v>
      </c>
      <c r="F10" s="24"/>
      <c r="G10" s="24"/>
      <c r="H10" s="24"/>
      <c r="I10" s="24"/>
      <c r="J10" s="24" t="s">
        <v>15</v>
      </c>
      <c r="K10" s="24"/>
      <c r="L10" s="24"/>
      <c r="M10" s="24"/>
      <c r="N10" s="24"/>
      <c r="O10" s="24"/>
      <c r="P10" s="24"/>
      <c r="Q10" s="23" t="s">
        <v>17</v>
      </c>
    </row>
    <row r="11" spans="1:19" x14ac:dyDescent="0.25">
      <c r="A11" s="24"/>
      <c r="B11" s="24"/>
      <c r="C11" s="24"/>
      <c r="D11" s="24"/>
      <c r="E11" s="23" t="s">
        <v>9</v>
      </c>
      <c r="F11" s="24" t="s">
        <v>10</v>
      </c>
      <c r="G11" s="24" t="s">
        <v>11</v>
      </c>
      <c r="H11" s="24"/>
      <c r="I11" s="24" t="s">
        <v>14</v>
      </c>
      <c r="J11" s="23" t="s">
        <v>9</v>
      </c>
      <c r="K11" s="24" t="s">
        <v>16</v>
      </c>
      <c r="L11" s="3" t="s">
        <v>216</v>
      </c>
      <c r="M11" s="24" t="s">
        <v>10</v>
      </c>
      <c r="N11" s="24" t="s">
        <v>11</v>
      </c>
      <c r="O11" s="24"/>
      <c r="P11" s="24" t="s">
        <v>14</v>
      </c>
      <c r="Q11" s="24"/>
    </row>
    <row r="12" spans="1:19" x14ac:dyDescent="0.25">
      <c r="A12" s="24"/>
      <c r="B12" s="24"/>
      <c r="C12" s="24"/>
      <c r="D12" s="24"/>
      <c r="E12" s="24"/>
      <c r="F12" s="24"/>
      <c r="G12" s="24" t="s">
        <v>12</v>
      </c>
      <c r="H12" s="24" t="s">
        <v>13</v>
      </c>
      <c r="I12" s="24"/>
      <c r="J12" s="24"/>
      <c r="K12" s="24"/>
      <c r="L12" s="28" t="s">
        <v>217</v>
      </c>
      <c r="M12" s="24"/>
      <c r="N12" s="24" t="s">
        <v>12</v>
      </c>
      <c r="O12" s="24" t="s">
        <v>13</v>
      </c>
      <c r="P12" s="24"/>
      <c r="Q12" s="24"/>
    </row>
    <row r="13" spans="1:19" ht="132" customHeight="1" x14ac:dyDescent="0.25">
      <c r="A13" s="24"/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8"/>
      <c r="M13" s="24"/>
      <c r="N13" s="24"/>
      <c r="O13" s="24"/>
      <c r="P13" s="24"/>
      <c r="Q13" s="24"/>
    </row>
    <row r="14" spans="1:19" x14ac:dyDescent="0.25">
      <c r="A14" s="3">
        <v>1</v>
      </c>
      <c r="B14" s="3">
        <v>2</v>
      </c>
      <c r="C14" s="3">
        <v>3</v>
      </c>
      <c r="D14" s="3">
        <v>4</v>
      </c>
      <c r="E14" s="4">
        <v>5</v>
      </c>
      <c r="F14" s="3">
        <v>6</v>
      </c>
      <c r="G14" s="3">
        <v>7</v>
      </c>
      <c r="H14" s="3">
        <v>8</v>
      </c>
      <c r="I14" s="3">
        <v>9</v>
      </c>
      <c r="J14" s="4">
        <v>10</v>
      </c>
      <c r="K14" s="3">
        <v>11</v>
      </c>
      <c r="L14" s="3">
        <v>12</v>
      </c>
      <c r="M14" s="3">
        <v>13</v>
      </c>
      <c r="N14" s="3">
        <v>14</v>
      </c>
      <c r="O14" s="3">
        <v>15</v>
      </c>
      <c r="P14" s="3">
        <v>16</v>
      </c>
      <c r="Q14" s="4">
        <v>17</v>
      </c>
    </row>
    <row r="15" spans="1:19" x14ac:dyDescent="0.25">
      <c r="A15" s="5" t="s">
        <v>18</v>
      </c>
      <c r="B15" s="6"/>
      <c r="C15" s="7"/>
      <c r="D15" s="8" t="s">
        <v>19</v>
      </c>
      <c r="E15" s="9">
        <v>146840860</v>
      </c>
      <c r="F15" s="10">
        <v>143468660</v>
      </c>
      <c r="G15" s="10">
        <v>82414075</v>
      </c>
      <c r="H15" s="10">
        <v>8482940</v>
      </c>
      <c r="I15" s="10">
        <v>3372200</v>
      </c>
      <c r="J15" s="9">
        <v>54013310</v>
      </c>
      <c r="K15" s="10">
        <v>51692210</v>
      </c>
      <c r="L15" s="10">
        <f>L16</f>
        <v>41340610</v>
      </c>
      <c r="M15" s="10">
        <v>1828390</v>
      </c>
      <c r="N15" s="10">
        <v>36000</v>
      </c>
      <c r="O15" s="10">
        <v>0</v>
      </c>
      <c r="P15" s="10">
        <v>52184920</v>
      </c>
      <c r="Q15" s="9">
        <f t="shared" ref="Q15:Q46" si="0">E15+J15</f>
        <v>200854170</v>
      </c>
    </row>
    <row r="16" spans="1:19" ht="81" x14ac:dyDescent="0.25">
      <c r="A16" s="5" t="s">
        <v>20</v>
      </c>
      <c r="B16" s="6"/>
      <c r="C16" s="7"/>
      <c r="D16" s="8" t="s">
        <v>21</v>
      </c>
      <c r="E16" s="9">
        <v>146840860</v>
      </c>
      <c r="F16" s="10">
        <v>143468660</v>
      </c>
      <c r="G16" s="10">
        <v>82414075</v>
      </c>
      <c r="H16" s="10">
        <v>8482940</v>
      </c>
      <c r="I16" s="10">
        <v>3372200</v>
      </c>
      <c r="J16" s="9">
        <v>54013310</v>
      </c>
      <c r="K16" s="10">
        <v>51692210</v>
      </c>
      <c r="L16" s="10">
        <f>L17+L19+L20+L25+L26+L28+L29+L31+L33+L39+L48+L49+L53+L60+L65</f>
        <v>41340610</v>
      </c>
      <c r="M16" s="10">
        <v>1828390</v>
      </c>
      <c r="N16" s="10">
        <v>36000</v>
      </c>
      <c r="O16" s="10">
        <v>0</v>
      </c>
      <c r="P16" s="10">
        <v>52184920</v>
      </c>
      <c r="Q16" s="9">
        <f t="shared" si="0"/>
        <v>200854170</v>
      </c>
    </row>
    <row r="17" spans="1:17" ht="67.5" x14ac:dyDescent="0.25">
      <c r="A17" s="11" t="s">
        <v>22</v>
      </c>
      <c r="B17" s="11" t="s">
        <v>24</v>
      </c>
      <c r="C17" s="12" t="s">
        <v>23</v>
      </c>
      <c r="D17" s="13" t="s">
        <v>25</v>
      </c>
      <c r="E17" s="14">
        <v>21863200</v>
      </c>
      <c r="F17" s="13">
        <v>21863200</v>
      </c>
      <c r="G17" s="13">
        <v>16000000</v>
      </c>
      <c r="H17" s="13">
        <v>843200</v>
      </c>
      <c r="I17" s="13">
        <v>0</v>
      </c>
      <c r="J17" s="14">
        <v>210000</v>
      </c>
      <c r="K17" s="13">
        <v>210000</v>
      </c>
      <c r="L17" s="13">
        <v>210000</v>
      </c>
      <c r="M17" s="13">
        <v>0</v>
      </c>
      <c r="N17" s="13">
        <v>0</v>
      </c>
      <c r="O17" s="13">
        <v>0</v>
      </c>
      <c r="P17" s="13">
        <v>210000</v>
      </c>
      <c r="Q17" s="14">
        <f t="shared" si="0"/>
        <v>22073200</v>
      </c>
    </row>
    <row r="18" spans="1:17" ht="40.5" x14ac:dyDescent="0.25">
      <c r="A18" s="11" t="s">
        <v>26</v>
      </c>
      <c r="B18" s="11" t="s">
        <v>27</v>
      </c>
      <c r="C18" s="12" t="s">
        <v>23</v>
      </c>
      <c r="D18" s="13" t="s">
        <v>28</v>
      </c>
      <c r="E18" s="14">
        <v>2592600</v>
      </c>
      <c r="F18" s="13">
        <v>2592600</v>
      </c>
      <c r="G18" s="13">
        <v>1950000</v>
      </c>
      <c r="H18" s="13">
        <v>0</v>
      </c>
      <c r="I18" s="13">
        <v>0</v>
      </c>
      <c r="J18" s="14">
        <v>0</v>
      </c>
      <c r="K18" s="13">
        <v>0</v>
      </c>
      <c r="L18" s="13"/>
      <c r="M18" s="13">
        <v>0</v>
      </c>
      <c r="N18" s="13">
        <v>0</v>
      </c>
      <c r="O18" s="13">
        <v>0</v>
      </c>
      <c r="P18" s="13">
        <v>0</v>
      </c>
      <c r="Q18" s="14">
        <f t="shared" si="0"/>
        <v>2592600</v>
      </c>
    </row>
    <row r="19" spans="1:17" x14ac:dyDescent="0.25">
      <c r="A19" s="11" t="s">
        <v>29</v>
      </c>
      <c r="B19" s="11" t="s">
        <v>31</v>
      </c>
      <c r="C19" s="12" t="s">
        <v>30</v>
      </c>
      <c r="D19" s="13" t="s">
        <v>32</v>
      </c>
      <c r="E19" s="14">
        <v>15144600</v>
      </c>
      <c r="F19" s="13">
        <v>15144600</v>
      </c>
      <c r="G19" s="13">
        <v>8304200</v>
      </c>
      <c r="H19" s="13">
        <v>1220300</v>
      </c>
      <c r="I19" s="13">
        <v>0</v>
      </c>
      <c r="J19" s="14">
        <v>316000</v>
      </c>
      <c r="K19" s="13">
        <v>16000</v>
      </c>
      <c r="L19" s="13">
        <v>16000</v>
      </c>
      <c r="M19" s="13">
        <v>300000</v>
      </c>
      <c r="N19" s="13">
        <v>0</v>
      </c>
      <c r="O19" s="13">
        <v>0</v>
      </c>
      <c r="P19" s="13">
        <v>16000</v>
      </c>
      <c r="Q19" s="14">
        <f t="shared" si="0"/>
        <v>15460600</v>
      </c>
    </row>
    <row r="20" spans="1:17" ht="40.5" x14ac:dyDescent="0.25">
      <c r="A20" s="11" t="s">
        <v>33</v>
      </c>
      <c r="B20" s="11" t="s">
        <v>35</v>
      </c>
      <c r="C20" s="12" t="s">
        <v>34</v>
      </c>
      <c r="D20" s="13" t="s">
        <v>36</v>
      </c>
      <c r="E20" s="14">
        <v>30009580</v>
      </c>
      <c r="F20" s="13">
        <v>30009580</v>
      </c>
      <c r="G20" s="13">
        <v>9828000</v>
      </c>
      <c r="H20" s="13">
        <v>5454140</v>
      </c>
      <c r="I20" s="13">
        <v>0</v>
      </c>
      <c r="J20" s="14">
        <v>611550</v>
      </c>
      <c r="K20" s="13">
        <v>611550</v>
      </c>
      <c r="L20" s="13">
        <v>574550</v>
      </c>
      <c r="M20" s="13">
        <v>0</v>
      </c>
      <c r="N20" s="13">
        <v>0</v>
      </c>
      <c r="O20" s="13">
        <v>0</v>
      </c>
      <c r="P20" s="13">
        <v>611550</v>
      </c>
      <c r="Q20" s="14">
        <f t="shared" si="0"/>
        <v>30621130</v>
      </c>
    </row>
    <row r="21" spans="1:17" ht="40.5" x14ac:dyDescent="0.25">
      <c r="A21" s="11" t="s">
        <v>37</v>
      </c>
      <c r="B21" s="11" t="s">
        <v>38</v>
      </c>
      <c r="C21" s="12" t="s">
        <v>34</v>
      </c>
      <c r="D21" s="13" t="s">
        <v>39</v>
      </c>
      <c r="E21" s="14">
        <v>40548500</v>
      </c>
      <c r="F21" s="13">
        <v>40548500</v>
      </c>
      <c r="G21" s="13">
        <v>33245900</v>
      </c>
      <c r="H21" s="13">
        <v>0</v>
      </c>
      <c r="I21" s="13">
        <v>0</v>
      </c>
      <c r="J21" s="14">
        <v>0</v>
      </c>
      <c r="K21" s="13">
        <v>0</v>
      </c>
      <c r="L21" s="13"/>
      <c r="M21" s="13">
        <v>0</v>
      </c>
      <c r="N21" s="13">
        <v>0</v>
      </c>
      <c r="O21" s="13">
        <v>0</v>
      </c>
      <c r="P21" s="13">
        <v>0</v>
      </c>
      <c r="Q21" s="14">
        <f t="shared" si="0"/>
        <v>40548500</v>
      </c>
    </row>
    <row r="22" spans="1:17" ht="27" x14ac:dyDescent="0.25">
      <c r="A22" s="11" t="s">
        <v>40</v>
      </c>
      <c r="B22" s="11" t="s">
        <v>42</v>
      </c>
      <c r="C22" s="12" t="s">
        <v>41</v>
      </c>
      <c r="D22" s="13" t="s">
        <v>43</v>
      </c>
      <c r="E22" s="14">
        <v>1855500</v>
      </c>
      <c r="F22" s="13">
        <v>1855500</v>
      </c>
      <c r="G22" s="13">
        <v>1475000</v>
      </c>
      <c r="H22" s="13">
        <v>13000</v>
      </c>
      <c r="I22" s="13">
        <v>0</v>
      </c>
      <c r="J22" s="14">
        <v>0</v>
      </c>
      <c r="K22" s="13">
        <v>0</v>
      </c>
      <c r="L22" s="13"/>
      <c r="M22" s="13">
        <v>0</v>
      </c>
      <c r="N22" s="13">
        <v>0</v>
      </c>
      <c r="O22" s="13">
        <v>0</v>
      </c>
      <c r="P22" s="13">
        <v>0</v>
      </c>
      <c r="Q22" s="14">
        <f t="shared" si="0"/>
        <v>1855500</v>
      </c>
    </row>
    <row r="23" spans="1:17" x14ac:dyDescent="0.25">
      <c r="A23" s="11" t="s">
        <v>44</v>
      </c>
      <c r="B23" s="11" t="s">
        <v>45</v>
      </c>
      <c r="C23" s="12" t="s">
        <v>41</v>
      </c>
      <c r="D23" s="13" t="s">
        <v>46</v>
      </c>
      <c r="E23" s="14">
        <v>97000</v>
      </c>
      <c r="F23" s="13">
        <v>97000</v>
      </c>
      <c r="G23" s="13">
        <v>0</v>
      </c>
      <c r="H23" s="13">
        <v>0</v>
      </c>
      <c r="I23" s="13">
        <v>0</v>
      </c>
      <c r="J23" s="14">
        <v>0</v>
      </c>
      <c r="K23" s="13">
        <v>0</v>
      </c>
      <c r="L23" s="13"/>
      <c r="M23" s="13">
        <v>0</v>
      </c>
      <c r="N23" s="13">
        <v>0</v>
      </c>
      <c r="O23" s="13">
        <v>0</v>
      </c>
      <c r="P23" s="13">
        <v>0</v>
      </c>
      <c r="Q23" s="14">
        <f t="shared" si="0"/>
        <v>97000</v>
      </c>
    </row>
    <row r="24" spans="1:17" ht="27" x14ac:dyDescent="0.25">
      <c r="A24" s="11" t="s">
        <v>47</v>
      </c>
      <c r="B24" s="11" t="s">
        <v>48</v>
      </c>
      <c r="C24" s="12" t="s">
        <v>41</v>
      </c>
      <c r="D24" s="13" t="s">
        <v>49</v>
      </c>
      <c r="E24" s="14">
        <v>750000</v>
      </c>
      <c r="F24" s="13">
        <v>750000</v>
      </c>
      <c r="G24" s="13">
        <v>580000</v>
      </c>
      <c r="H24" s="13">
        <v>8000</v>
      </c>
      <c r="I24" s="13">
        <v>0</v>
      </c>
      <c r="J24" s="14">
        <v>0</v>
      </c>
      <c r="K24" s="13">
        <v>0</v>
      </c>
      <c r="L24" s="13"/>
      <c r="M24" s="13">
        <v>0</v>
      </c>
      <c r="N24" s="13">
        <v>0</v>
      </c>
      <c r="O24" s="13">
        <v>0</v>
      </c>
      <c r="P24" s="13">
        <v>0</v>
      </c>
      <c r="Q24" s="14">
        <f t="shared" si="0"/>
        <v>750000</v>
      </c>
    </row>
    <row r="25" spans="1:17" ht="81" x14ac:dyDescent="0.25">
      <c r="A25" s="11" t="s">
        <v>50</v>
      </c>
      <c r="B25" s="11" t="s">
        <v>51</v>
      </c>
      <c r="C25" s="12" t="s">
        <v>41</v>
      </c>
      <c r="D25" s="13" t="s">
        <v>52</v>
      </c>
      <c r="E25" s="14">
        <v>0</v>
      </c>
      <c r="F25" s="13">
        <v>0</v>
      </c>
      <c r="G25" s="13">
        <v>0</v>
      </c>
      <c r="H25" s="13">
        <v>0</v>
      </c>
      <c r="I25" s="13">
        <v>0</v>
      </c>
      <c r="J25" s="14">
        <v>213230</v>
      </c>
      <c r="K25" s="13">
        <v>213230</v>
      </c>
      <c r="L25" s="13">
        <v>213230</v>
      </c>
      <c r="M25" s="13">
        <v>0</v>
      </c>
      <c r="N25" s="13">
        <v>0</v>
      </c>
      <c r="O25" s="13">
        <v>0</v>
      </c>
      <c r="P25" s="13">
        <v>213230</v>
      </c>
      <c r="Q25" s="14">
        <f t="shared" si="0"/>
        <v>213230</v>
      </c>
    </row>
    <row r="26" spans="1:17" ht="81" x14ac:dyDescent="0.25">
      <c r="A26" s="11" t="s">
        <v>53</v>
      </c>
      <c r="B26" s="11" t="s">
        <v>54</v>
      </c>
      <c r="C26" s="12" t="s">
        <v>41</v>
      </c>
      <c r="D26" s="13" t="s">
        <v>55</v>
      </c>
      <c r="E26" s="14">
        <v>0</v>
      </c>
      <c r="F26" s="13">
        <v>0</v>
      </c>
      <c r="G26" s="13">
        <v>0</v>
      </c>
      <c r="H26" s="13">
        <v>0</v>
      </c>
      <c r="I26" s="13">
        <v>0</v>
      </c>
      <c r="J26" s="14">
        <v>845300</v>
      </c>
      <c r="K26" s="13">
        <v>845300</v>
      </c>
      <c r="L26" s="13">
        <v>845300</v>
      </c>
      <c r="M26" s="13">
        <v>0</v>
      </c>
      <c r="N26" s="13">
        <v>0</v>
      </c>
      <c r="O26" s="13">
        <v>0</v>
      </c>
      <c r="P26" s="13">
        <v>845300</v>
      </c>
      <c r="Q26" s="14">
        <f t="shared" si="0"/>
        <v>845300</v>
      </c>
    </row>
    <row r="27" spans="1:17" ht="81" x14ac:dyDescent="0.25">
      <c r="A27" s="11" t="s">
        <v>56</v>
      </c>
      <c r="B27" s="11" t="s">
        <v>57</v>
      </c>
      <c r="C27" s="12" t="s">
        <v>41</v>
      </c>
      <c r="D27" s="13" t="s">
        <v>58</v>
      </c>
      <c r="E27" s="14">
        <v>108100</v>
      </c>
      <c r="F27" s="13">
        <v>108100</v>
      </c>
      <c r="G27" s="13">
        <v>88607</v>
      </c>
      <c r="H27" s="13">
        <v>0</v>
      </c>
      <c r="I27" s="13">
        <v>0</v>
      </c>
      <c r="J27" s="14">
        <v>0</v>
      </c>
      <c r="K27" s="13">
        <v>0</v>
      </c>
      <c r="L27" s="13"/>
      <c r="M27" s="13">
        <v>0</v>
      </c>
      <c r="N27" s="13">
        <v>0</v>
      </c>
      <c r="O27" s="13">
        <v>0</v>
      </c>
      <c r="P27" s="13">
        <v>0</v>
      </c>
      <c r="Q27" s="14">
        <f t="shared" si="0"/>
        <v>108100</v>
      </c>
    </row>
    <row r="28" spans="1:17" ht="135" x14ac:dyDescent="0.25">
      <c r="A28" s="11" t="s">
        <v>59</v>
      </c>
      <c r="B28" s="11" t="s">
        <v>60</v>
      </c>
      <c r="C28" s="12" t="s">
        <v>41</v>
      </c>
      <c r="D28" s="13" t="s">
        <v>61</v>
      </c>
      <c r="E28" s="14">
        <v>0</v>
      </c>
      <c r="F28" s="13">
        <v>0</v>
      </c>
      <c r="G28" s="13">
        <v>0</v>
      </c>
      <c r="H28" s="13">
        <v>0</v>
      </c>
      <c r="I28" s="13">
        <v>0</v>
      </c>
      <c r="J28" s="14">
        <v>8338724</v>
      </c>
      <c r="K28" s="13">
        <v>8338724</v>
      </c>
      <c r="L28" s="13">
        <v>6681400</v>
      </c>
      <c r="M28" s="13">
        <v>0</v>
      </c>
      <c r="N28" s="13">
        <v>0</v>
      </c>
      <c r="O28" s="13">
        <v>0</v>
      </c>
      <c r="P28" s="13">
        <v>8338724</v>
      </c>
      <c r="Q28" s="14">
        <f t="shared" si="0"/>
        <v>8338724</v>
      </c>
    </row>
    <row r="29" spans="1:17" ht="135" x14ac:dyDescent="0.25">
      <c r="A29" s="11" t="s">
        <v>62</v>
      </c>
      <c r="B29" s="11" t="s">
        <v>63</v>
      </c>
      <c r="C29" s="12" t="s">
        <v>41</v>
      </c>
      <c r="D29" s="13" t="s">
        <v>64</v>
      </c>
      <c r="E29" s="14">
        <v>0</v>
      </c>
      <c r="F29" s="13">
        <v>0</v>
      </c>
      <c r="G29" s="13">
        <v>0</v>
      </c>
      <c r="H29" s="13">
        <v>0</v>
      </c>
      <c r="I29" s="13">
        <v>0</v>
      </c>
      <c r="J29" s="14">
        <v>18818600</v>
      </c>
      <c r="K29" s="13">
        <v>18818600</v>
      </c>
      <c r="L29" s="13">
        <v>18818600</v>
      </c>
      <c r="M29" s="13">
        <v>0</v>
      </c>
      <c r="N29" s="13">
        <v>0</v>
      </c>
      <c r="O29" s="13">
        <v>0</v>
      </c>
      <c r="P29" s="13">
        <v>18818600</v>
      </c>
      <c r="Q29" s="14">
        <f t="shared" si="0"/>
        <v>18818600</v>
      </c>
    </row>
    <row r="30" spans="1:17" ht="67.5" x14ac:dyDescent="0.25">
      <c r="A30" s="11" t="s">
        <v>65</v>
      </c>
      <c r="B30" s="11" t="s">
        <v>66</v>
      </c>
      <c r="C30" s="12" t="s">
        <v>41</v>
      </c>
      <c r="D30" s="13" t="s">
        <v>67</v>
      </c>
      <c r="E30" s="14">
        <v>0</v>
      </c>
      <c r="F30" s="13">
        <v>0</v>
      </c>
      <c r="G30" s="13">
        <v>0</v>
      </c>
      <c r="H30" s="13">
        <v>0</v>
      </c>
      <c r="I30" s="13">
        <v>0</v>
      </c>
      <c r="J30" s="14">
        <v>348500</v>
      </c>
      <c r="K30" s="13">
        <v>0</v>
      </c>
      <c r="L30" s="13"/>
      <c r="M30" s="13">
        <v>348500</v>
      </c>
      <c r="N30" s="13">
        <v>0</v>
      </c>
      <c r="O30" s="13">
        <v>0</v>
      </c>
      <c r="P30" s="13">
        <v>0</v>
      </c>
      <c r="Q30" s="14">
        <f t="shared" si="0"/>
        <v>348500</v>
      </c>
    </row>
    <row r="31" spans="1:17" ht="94.5" x14ac:dyDescent="0.25">
      <c r="A31" s="11" t="s">
        <v>68</v>
      </c>
      <c r="B31" s="11" t="s">
        <v>69</v>
      </c>
      <c r="C31" s="12" t="s">
        <v>41</v>
      </c>
      <c r="D31" s="13" t="s">
        <v>70</v>
      </c>
      <c r="E31" s="14">
        <v>44800</v>
      </c>
      <c r="F31" s="13">
        <v>44800</v>
      </c>
      <c r="G31" s="13">
        <v>0</v>
      </c>
      <c r="H31" s="13">
        <v>0</v>
      </c>
      <c r="I31" s="13">
        <v>0</v>
      </c>
      <c r="J31" s="14">
        <v>100200</v>
      </c>
      <c r="K31" s="13">
        <v>100200</v>
      </c>
      <c r="L31" s="13">
        <v>100200</v>
      </c>
      <c r="M31" s="13">
        <v>0</v>
      </c>
      <c r="N31" s="13">
        <v>0</v>
      </c>
      <c r="O31" s="13">
        <v>0</v>
      </c>
      <c r="P31" s="13">
        <v>100200</v>
      </c>
      <c r="Q31" s="14">
        <f t="shared" si="0"/>
        <v>145000</v>
      </c>
    </row>
    <row r="32" spans="1:17" ht="94.5" x14ac:dyDescent="0.25">
      <c r="A32" s="11" t="s">
        <v>71</v>
      </c>
      <c r="B32" s="11" t="s">
        <v>72</v>
      </c>
      <c r="C32" s="12" t="s">
        <v>41</v>
      </c>
      <c r="D32" s="13" t="s">
        <v>73</v>
      </c>
      <c r="E32" s="14">
        <v>0</v>
      </c>
      <c r="F32" s="13">
        <v>0</v>
      </c>
      <c r="G32" s="13">
        <v>0</v>
      </c>
      <c r="H32" s="13">
        <v>0</v>
      </c>
      <c r="I32" s="13">
        <v>0</v>
      </c>
      <c r="J32" s="14">
        <v>576800</v>
      </c>
      <c r="K32" s="13">
        <v>0</v>
      </c>
      <c r="L32" s="13"/>
      <c r="M32" s="13">
        <v>84090</v>
      </c>
      <c r="N32" s="13">
        <v>0</v>
      </c>
      <c r="O32" s="13">
        <v>0</v>
      </c>
      <c r="P32" s="13">
        <v>492710</v>
      </c>
      <c r="Q32" s="14">
        <f t="shared" si="0"/>
        <v>576800</v>
      </c>
    </row>
    <row r="33" spans="1:17" x14ac:dyDescent="0.25">
      <c r="A33" s="11" t="s">
        <v>74</v>
      </c>
      <c r="B33" s="11" t="s">
        <v>75</v>
      </c>
      <c r="C33" s="12" t="s">
        <v>41</v>
      </c>
      <c r="D33" s="13" t="s">
        <v>76</v>
      </c>
      <c r="E33" s="14">
        <v>0</v>
      </c>
      <c r="F33" s="13">
        <v>0</v>
      </c>
      <c r="G33" s="13">
        <v>0</v>
      </c>
      <c r="H33" s="13">
        <v>0</v>
      </c>
      <c r="I33" s="13">
        <v>0</v>
      </c>
      <c r="J33" s="14">
        <v>7337106</v>
      </c>
      <c r="K33" s="13">
        <v>7337106</v>
      </c>
      <c r="L33" s="13">
        <v>66330</v>
      </c>
      <c r="M33" s="13">
        <v>0</v>
      </c>
      <c r="N33" s="13">
        <v>0</v>
      </c>
      <c r="O33" s="13">
        <v>0</v>
      </c>
      <c r="P33" s="13">
        <v>7337106</v>
      </c>
      <c r="Q33" s="14">
        <f t="shared" si="0"/>
        <v>7337106</v>
      </c>
    </row>
    <row r="34" spans="1:17" ht="54" x14ac:dyDescent="0.25">
      <c r="A34" s="11" t="s">
        <v>77</v>
      </c>
      <c r="B34" s="11" t="s">
        <v>78</v>
      </c>
      <c r="C34" s="12" t="s">
        <v>41</v>
      </c>
      <c r="D34" s="13" t="s">
        <v>79</v>
      </c>
      <c r="E34" s="14">
        <v>0</v>
      </c>
      <c r="F34" s="13">
        <v>0</v>
      </c>
      <c r="G34" s="13">
        <v>0</v>
      </c>
      <c r="H34" s="13">
        <v>0</v>
      </c>
      <c r="I34" s="13">
        <v>0</v>
      </c>
      <c r="J34" s="14">
        <v>1021900</v>
      </c>
      <c r="K34" s="13">
        <v>0</v>
      </c>
      <c r="L34" s="13"/>
      <c r="M34" s="13">
        <v>1021900</v>
      </c>
      <c r="N34" s="13">
        <v>0</v>
      </c>
      <c r="O34" s="13">
        <v>0</v>
      </c>
      <c r="P34" s="13">
        <v>0</v>
      </c>
      <c r="Q34" s="14">
        <f t="shared" si="0"/>
        <v>1021900</v>
      </c>
    </row>
    <row r="35" spans="1:17" ht="94.5" x14ac:dyDescent="0.25">
      <c r="A35" s="11" t="s">
        <v>80</v>
      </c>
      <c r="B35" s="11" t="s">
        <v>81</v>
      </c>
      <c r="C35" s="12" t="s">
        <v>41</v>
      </c>
      <c r="D35" s="13" t="s">
        <v>82</v>
      </c>
      <c r="E35" s="14">
        <v>0</v>
      </c>
      <c r="F35" s="13">
        <v>0</v>
      </c>
      <c r="G35" s="13">
        <v>0</v>
      </c>
      <c r="H35" s="13">
        <v>0</v>
      </c>
      <c r="I35" s="13">
        <v>0</v>
      </c>
      <c r="J35" s="14">
        <v>43900</v>
      </c>
      <c r="K35" s="13">
        <v>0</v>
      </c>
      <c r="L35" s="13"/>
      <c r="M35" s="13">
        <v>43900</v>
      </c>
      <c r="N35" s="13">
        <v>36000</v>
      </c>
      <c r="O35" s="13">
        <v>0</v>
      </c>
      <c r="P35" s="13">
        <v>0</v>
      </c>
      <c r="Q35" s="14">
        <f t="shared" si="0"/>
        <v>43900</v>
      </c>
    </row>
    <row r="36" spans="1:17" ht="54" x14ac:dyDescent="0.25">
      <c r="A36" s="11" t="s">
        <v>83</v>
      </c>
      <c r="B36" s="11" t="s">
        <v>84</v>
      </c>
      <c r="C36" s="12" t="s">
        <v>41</v>
      </c>
      <c r="D36" s="13" t="s">
        <v>85</v>
      </c>
      <c r="E36" s="14">
        <v>4988600</v>
      </c>
      <c r="F36" s="13">
        <v>4988600</v>
      </c>
      <c r="G36" s="13">
        <v>4088955</v>
      </c>
      <c r="H36" s="13">
        <v>0</v>
      </c>
      <c r="I36" s="13">
        <v>0</v>
      </c>
      <c r="J36" s="14">
        <v>0</v>
      </c>
      <c r="K36" s="13">
        <v>0</v>
      </c>
      <c r="L36" s="13"/>
      <c r="M36" s="13">
        <v>0</v>
      </c>
      <c r="N36" s="13">
        <v>0</v>
      </c>
      <c r="O36" s="13">
        <v>0</v>
      </c>
      <c r="P36" s="13">
        <v>0</v>
      </c>
      <c r="Q36" s="14">
        <f t="shared" si="0"/>
        <v>4988600</v>
      </c>
    </row>
    <row r="37" spans="1:17" ht="40.5" x14ac:dyDescent="0.25">
      <c r="A37" s="11" t="s">
        <v>86</v>
      </c>
      <c r="B37" s="11" t="s">
        <v>87</v>
      </c>
      <c r="C37" s="12" t="s">
        <v>41</v>
      </c>
      <c r="D37" s="13" t="s">
        <v>88</v>
      </c>
      <c r="E37" s="14">
        <v>883500</v>
      </c>
      <c r="F37" s="13">
        <v>883500</v>
      </c>
      <c r="G37" s="13">
        <v>0</v>
      </c>
      <c r="H37" s="13">
        <v>0</v>
      </c>
      <c r="I37" s="13">
        <v>0</v>
      </c>
      <c r="J37" s="14">
        <v>0</v>
      </c>
      <c r="K37" s="13">
        <v>0</v>
      </c>
      <c r="L37" s="13"/>
      <c r="M37" s="13">
        <v>0</v>
      </c>
      <c r="N37" s="13">
        <v>0</v>
      </c>
      <c r="O37" s="13">
        <v>0</v>
      </c>
      <c r="P37" s="13">
        <v>0</v>
      </c>
      <c r="Q37" s="14">
        <f t="shared" si="0"/>
        <v>883500</v>
      </c>
    </row>
    <row r="38" spans="1:17" ht="40.5" x14ac:dyDescent="0.25">
      <c r="A38" s="11" t="s">
        <v>89</v>
      </c>
      <c r="B38" s="11" t="s">
        <v>91</v>
      </c>
      <c r="C38" s="12" t="s">
        <v>90</v>
      </c>
      <c r="D38" s="13" t="s">
        <v>92</v>
      </c>
      <c r="E38" s="14">
        <v>5000</v>
      </c>
      <c r="F38" s="13">
        <v>5000</v>
      </c>
      <c r="G38" s="13">
        <v>0</v>
      </c>
      <c r="H38" s="13">
        <v>0</v>
      </c>
      <c r="I38" s="13">
        <v>0</v>
      </c>
      <c r="J38" s="14">
        <v>0</v>
      </c>
      <c r="K38" s="13">
        <v>0</v>
      </c>
      <c r="L38" s="13"/>
      <c r="M38" s="13">
        <v>0</v>
      </c>
      <c r="N38" s="13">
        <v>0</v>
      </c>
      <c r="O38" s="13">
        <v>0</v>
      </c>
      <c r="P38" s="13">
        <v>0</v>
      </c>
      <c r="Q38" s="14">
        <f t="shared" si="0"/>
        <v>5000</v>
      </c>
    </row>
    <row r="39" spans="1:17" ht="81" x14ac:dyDescent="0.25">
      <c r="A39" s="11" t="s">
        <v>93</v>
      </c>
      <c r="B39" s="11" t="s">
        <v>95</v>
      </c>
      <c r="C39" s="12" t="s">
        <v>94</v>
      </c>
      <c r="D39" s="13" t="s">
        <v>96</v>
      </c>
      <c r="E39" s="14">
        <v>3047500</v>
      </c>
      <c r="F39" s="13">
        <v>3047500</v>
      </c>
      <c r="G39" s="13">
        <v>2380000</v>
      </c>
      <c r="H39" s="13">
        <v>20000</v>
      </c>
      <c r="I39" s="13">
        <v>0</v>
      </c>
      <c r="J39" s="14">
        <v>300000</v>
      </c>
      <c r="K39" s="13">
        <v>300000</v>
      </c>
      <c r="L39" s="13">
        <v>300000</v>
      </c>
      <c r="M39" s="13">
        <v>0</v>
      </c>
      <c r="N39" s="13">
        <v>0</v>
      </c>
      <c r="O39" s="13">
        <v>0</v>
      </c>
      <c r="P39" s="13">
        <v>300000</v>
      </c>
      <c r="Q39" s="14">
        <f t="shared" si="0"/>
        <v>3347500</v>
      </c>
    </row>
    <row r="40" spans="1:17" x14ac:dyDescent="0.25">
      <c r="A40" s="11" t="s">
        <v>97</v>
      </c>
      <c r="B40" s="11" t="s">
        <v>98</v>
      </c>
      <c r="C40" s="12" t="s">
        <v>94</v>
      </c>
      <c r="D40" s="13" t="s">
        <v>99</v>
      </c>
      <c r="E40" s="14">
        <v>0</v>
      </c>
      <c r="F40" s="13">
        <v>0</v>
      </c>
      <c r="G40" s="13">
        <v>0</v>
      </c>
      <c r="H40" s="13">
        <v>0</v>
      </c>
      <c r="I40" s="13">
        <v>0</v>
      </c>
      <c r="J40" s="14">
        <v>0</v>
      </c>
      <c r="K40" s="13">
        <v>0</v>
      </c>
      <c r="L40" s="13"/>
      <c r="M40" s="13">
        <v>0</v>
      </c>
      <c r="N40" s="13">
        <v>0</v>
      </c>
      <c r="O40" s="13">
        <v>0</v>
      </c>
      <c r="P40" s="13">
        <v>0</v>
      </c>
      <c r="Q40" s="14">
        <f t="shared" si="0"/>
        <v>0</v>
      </c>
    </row>
    <row r="41" spans="1:17" ht="40.5" x14ac:dyDescent="0.25">
      <c r="A41" s="11" t="s">
        <v>100</v>
      </c>
      <c r="B41" s="11" t="s">
        <v>101</v>
      </c>
      <c r="C41" s="12" t="s">
        <v>94</v>
      </c>
      <c r="D41" s="13" t="s">
        <v>102</v>
      </c>
      <c r="E41" s="14">
        <v>0</v>
      </c>
      <c r="F41" s="13">
        <v>0</v>
      </c>
      <c r="G41" s="13">
        <v>0</v>
      </c>
      <c r="H41" s="13">
        <v>0</v>
      </c>
      <c r="I41" s="13">
        <v>0</v>
      </c>
      <c r="J41" s="14">
        <v>0</v>
      </c>
      <c r="K41" s="13">
        <v>0</v>
      </c>
      <c r="L41" s="13"/>
      <c r="M41" s="13">
        <v>0</v>
      </c>
      <c r="N41" s="13">
        <v>0</v>
      </c>
      <c r="O41" s="13">
        <v>0</v>
      </c>
      <c r="P41" s="13">
        <v>0</v>
      </c>
      <c r="Q41" s="14">
        <f t="shared" si="0"/>
        <v>0</v>
      </c>
    </row>
    <row r="42" spans="1:17" ht="81" x14ac:dyDescent="0.25">
      <c r="A42" s="11" t="s">
        <v>103</v>
      </c>
      <c r="B42" s="11" t="s">
        <v>104</v>
      </c>
      <c r="C42" s="12" t="s">
        <v>31</v>
      </c>
      <c r="D42" s="13" t="s">
        <v>105</v>
      </c>
      <c r="E42" s="14">
        <v>200000</v>
      </c>
      <c r="F42" s="13">
        <v>200000</v>
      </c>
      <c r="G42" s="13">
        <v>0</v>
      </c>
      <c r="H42" s="13">
        <v>0</v>
      </c>
      <c r="I42" s="13">
        <v>0</v>
      </c>
      <c r="J42" s="14">
        <v>0</v>
      </c>
      <c r="K42" s="13">
        <v>0</v>
      </c>
      <c r="L42" s="13"/>
      <c r="M42" s="13">
        <v>0</v>
      </c>
      <c r="N42" s="13">
        <v>0</v>
      </c>
      <c r="O42" s="13">
        <v>0</v>
      </c>
      <c r="P42" s="13">
        <v>0</v>
      </c>
      <c r="Q42" s="14">
        <f t="shared" si="0"/>
        <v>200000</v>
      </c>
    </row>
    <row r="43" spans="1:17" ht="67.5" x14ac:dyDescent="0.25">
      <c r="A43" s="11" t="s">
        <v>106</v>
      </c>
      <c r="B43" s="11" t="s">
        <v>108</v>
      </c>
      <c r="C43" s="12" t="s">
        <v>107</v>
      </c>
      <c r="D43" s="13" t="s">
        <v>109</v>
      </c>
      <c r="E43" s="14">
        <v>368580</v>
      </c>
      <c r="F43" s="13">
        <v>368580</v>
      </c>
      <c r="G43" s="13">
        <v>302213</v>
      </c>
      <c r="H43" s="13">
        <v>0</v>
      </c>
      <c r="I43" s="13">
        <v>0</v>
      </c>
      <c r="J43" s="14">
        <v>0</v>
      </c>
      <c r="K43" s="13">
        <v>0</v>
      </c>
      <c r="L43" s="13"/>
      <c r="M43" s="13">
        <v>0</v>
      </c>
      <c r="N43" s="13">
        <v>0</v>
      </c>
      <c r="O43" s="13">
        <v>0</v>
      </c>
      <c r="P43" s="13">
        <v>0</v>
      </c>
      <c r="Q43" s="14">
        <f t="shared" si="0"/>
        <v>368580</v>
      </c>
    </row>
    <row r="44" spans="1:17" x14ac:dyDescent="0.25">
      <c r="A44" s="11" t="s">
        <v>110</v>
      </c>
      <c r="B44" s="11" t="s">
        <v>112</v>
      </c>
      <c r="C44" s="12" t="s">
        <v>111</v>
      </c>
      <c r="D44" s="13" t="s">
        <v>113</v>
      </c>
      <c r="E44" s="14">
        <v>50000</v>
      </c>
      <c r="F44" s="13">
        <v>50000</v>
      </c>
      <c r="G44" s="13">
        <v>0</v>
      </c>
      <c r="H44" s="13">
        <v>0</v>
      </c>
      <c r="I44" s="13">
        <v>0</v>
      </c>
      <c r="J44" s="14">
        <v>0</v>
      </c>
      <c r="K44" s="13">
        <v>0</v>
      </c>
      <c r="L44" s="13"/>
      <c r="M44" s="13">
        <v>0</v>
      </c>
      <c r="N44" s="13">
        <v>0</v>
      </c>
      <c r="O44" s="13">
        <v>0</v>
      </c>
      <c r="P44" s="13">
        <v>0</v>
      </c>
      <c r="Q44" s="14">
        <f t="shared" si="0"/>
        <v>50000</v>
      </c>
    </row>
    <row r="45" spans="1:17" ht="40.5" x14ac:dyDescent="0.25">
      <c r="A45" s="11" t="s">
        <v>114</v>
      </c>
      <c r="B45" s="11" t="s">
        <v>115</v>
      </c>
      <c r="C45" s="12" t="s">
        <v>90</v>
      </c>
      <c r="D45" s="13" t="s">
        <v>116</v>
      </c>
      <c r="E45" s="14">
        <v>50000</v>
      </c>
      <c r="F45" s="13">
        <v>50000</v>
      </c>
      <c r="G45" s="13">
        <v>0</v>
      </c>
      <c r="H45" s="13">
        <v>0</v>
      </c>
      <c r="I45" s="13">
        <v>0</v>
      </c>
      <c r="J45" s="14">
        <v>0</v>
      </c>
      <c r="K45" s="13">
        <v>0</v>
      </c>
      <c r="L45" s="13"/>
      <c r="M45" s="13">
        <v>0</v>
      </c>
      <c r="N45" s="13">
        <v>0</v>
      </c>
      <c r="O45" s="13">
        <v>0</v>
      </c>
      <c r="P45" s="13">
        <v>0</v>
      </c>
      <c r="Q45" s="14">
        <f t="shared" si="0"/>
        <v>50000</v>
      </c>
    </row>
    <row r="46" spans="1:17" ht="40.5" x14ac:dyDescent="0.25">
      <c r="A46" s="11" t="s">
        <v>117</v>
      </c>
      <c r="B46" s="11" t="s">
        <v>119</v>
      </c>
      <c r="C46" s="12" t="s">
        <v>118</v>
      </c>
      <c r="D46" s="13" t="s">
        <v>120</v>
      </c>
      <c r="E46" s="14">
        <v>0</v>
      </c>
      <c r="F46" s="13">
        <v>0</v>
      </c>
      <c r="G46" s="13">
        <v>0</v>
      </c>
      <c r="H46" s="13">
        <v>0</v>
      </c>
      <c r="I46" s="13">
        <v>0</v>
      </c>
      <c r="J46" s="14">
        <v>0</v>
      </c>
      <c r="K46" s="13">
        <v>0</v>
      </c>
      <c r="L46" s="13"/>
      <c r="M46" s="13">
        <v>0</v>
      </c>
      <c r="N46" s="13">
        <v>0</v>
      </c>
      <c r="O46" s="13">
        <v>0</v>
      </c>
      <c r="P46" s="13">
        <v>0</v>
      </c>
      <c r="Q46" s="14">
        <f t="shared" si="0"/>
        <v>0</v>
      </c>
    </row>
    <row r="47" spans="1:17" ht="27" x14ac:dyDescent="0.25">
      <c r="A47" s="11" t="s">
        <v>121</v>
      </c>
      <c r="B47" s="11" t="s">
        <v>122</v>
      </c>
      <c r="C47" s="12" t="s">
        <v>118</v>
      </c>
      <c r="D47" s="13" t="s">
        <v>123</v>
      </c>
      <c r="E47" s="14">
        <v>6163700</v>
      </c>
      <c r="F47" s="13">
        <v>6163700</v>
      </c>
      <c r="G47" s="13">
        <v>0</v>
      </c>
      <c r="H47" s="13">
        <v>0</v>
      </c>
      <c r="I47" s="13">
        <v>0</v>
      </c>
      <c r="J47" s="14">
        <v>0</v>
      </c>
      <c r="K47" s="13">
        <v>0</v>
      </c>
      <c r="L47" s="13"/>
      <c r="M47" s="13">
        <v>0</v>
      </c>
      <c r="N47" s="13">
        <v>0</v>
      </c>
      <c r="O47" s="13">
        <v>0</v>
      </c>
      <c r="P47" s="13">
        <v>0</v>
      </c>
      <c r="Q47" s="14">
        <f t="shared" ref="Q47:Q74" si="1">E47+J47</f>
        <v>6163700</v>
      </c>
    </row>
    <row r="48" spans="1:17" x14ac:dyDescent="0.25">
      <c r="A48" s="11" t="s">
        <v>124</v>
      </c>
      <c r="B48" s="11" t="s">
        <v>126</v>
      </c>
      <c r="C48" s="12" t="s">
        <v>125</v>
      </c>
      <c r="D48" s="13" t="s">
        <v>127</v>
      </c>
      <c r="E48" s="14">
        <v>1461600</v>
      </c>
      <c r="F48" s="13">
        <v>1461600</v>
      </c>
      <c r="G48" s="13">
        <v>1006200</v>
      </c>
      <c r="H48" s="13">
        <v>130000</v>
      </c>
      <c r="I48" s="13">
        <v>0</v>
      </c>
      <c r="J48" s="14">
        <v>176000</v>
      </c>
      <c r="K48" s="13">
        <v>176000</v>
      </c>
      <c r="L48" s="13">
        <v>176000</v>
      </c>
      <c r="M48" s="13">
        <v>0</v>
      </c>
      <c r="N48" s="13">
        <v>0</v>
      </c>
      <c r="O48" s="13">
        <v>0</v>
      </c>
      <c r="P48" s="13">
        <v>176000</v>
      </c>
      <c r="Q48" s="14">
        <f t="shared" si="1"/>
        <v>1637600</v>
      </c>
    </row>
    <row r="49" spans="1:17" ht="40.5" x14ac:dyDescent="0.25">
      <c r="A49" s="11" t="s">
        <v>128</v>
      </c>
      <c r="B49" s="11" t="s">
        <v>130</v>
      </c>
      <c r="C49" s="12" t="s">
        <v>129</v>
      </c>
      <c r="D49" s="13" t="s">
        <v>131</v>
      </c>
      <c r="E49" s="14">
        <v>3758000</v>
      </c>
      <c r="F49" s="13">
        <v>3758000</v>
      </c>
      <c r="G49" s="13">
        <v>2600000</v>
      </c>
      <c r="H49" s="13">
        <v>320000</v>
      </c>
      <c r="I49" s="13">
        <v>0</v>
      </c>
      <c r="J49" s="14">
        <v>70000</v>
      </c>
      <c r="K49" s="13">
        <v>70000</v>
      </c>
      <c r="L49" s="13">
        <v>70000</v>
      </c>
      <c r="M49" s="13">
        <v>0</v>
      </c>
      <c r="N49" s="13">
        <v>0</v>
      </c>
      <c r="O49" s="13">
        <v>0</v>
      </c>
      <c r="P49" s="13">
        <v>70000</v>
      </c>
      <c r="Q49" s="14">
        <f t="shared" si="1"/>
        <v>3828000</v>
      </c>
    </row>
    <row r="50" spans="1:17" x14ac:dyDescent="0.25">
      <c r="A50" s="11" t="s">
        <v>132</v>
      </c>
      <c r="B50" s="11" t="s">
        <v>134</v>
      </c>
      <c r="C50" s="12" t="s">
        <v>133</v>
      </c>
      <c r="D50" s="13" t="s">
        <v>135</v>
      </c>
      <c r="E50" s="14">
        <v>500000</v>
      </c>
      <c r="F50" s="13">
        <v>500000</v>
      </c>
      <c r="G50" s="13">
        <v>0</v>
      </c>
      <c r="H50" s="13">
        <v>0</v>
      </c>
      <c r="I50" s="13">
        <v>0</v>
      </c>
      <c r="J50" s="14">
        <v>0</v>
      </c>
      <c r="K50" s="13">
        <v>0</v>
      </c>
      <c r="L50" s="13"/>
      <c r="M50" s="13">
        <v>0</v>
      </c>
      <c r="N50" s="13">
        <v>0</v>
      </c>
      <c r="O50" s="13">
        <v>0</v>
      </c>
      <c r="P50" s="13">
        <v>0</v>
      </c>
      <c r="Q50" s="14">
        <f t="shared" si="1"/>
        <v>500000</v>
      </c>
    </row>
    <row r="51" spans="1:17" x14ac:dyDescent="0.25">
      <c r="A51" s="11" t="s">
        <v>136</v>
      </c>
      <c r="B51" s="11" t="s">
        <v>137</v>
      </c>
      <c r="C51" s="12" t="s">
        <v>133</v>
      </c>
      <c r="D51" s="13" t="s">
        <v>138</v>
      </c>
      <c r="E51" s="14">
        <v>0</v>
      </c>
      <c r="F51" s="13">
        <v>0</v>
      </c>
      <c r="G51" s="13">
        <v>0</v>
      </c>
      <c r="H51" s="13">
        <v>0</v>
      </c>
      <c r="I51" s="13">
        <v>0</v>
      </c>
      <c r="J51" s="14">
        <v>0</v>
      </c>
      <c r="K51" s="13">
        <v>0</v>
      </c>
      <c r="L51" s="13"/>
      <c r="M51" s="13">
        <v>0</v>
      </c>
      <c r="N51" s="13">
        <v>0</v>
      </c>
      <c r="O51" s="13">
        <v>0</v>
      </c>
      <c r="P51" s="13">
        <v>0</v>
      </c>
      <c r="Q51" s="14">
        <f t="shared" si="1"/>
        <v>0</v>
      </c>
    </row>
    <row r="52" spans="1:17" ht="27" x14ac:dyDescent="0.25">
      <c r="A52" s="11" t="s">
        <v>139</v>
      </c>
      <c r="B52" s="11" t="s">
        <v>141</v>
      </c>
      <c r="C52" s="12" t="s">
        <v>140</v>
      </c>
      <c r="D52" s="13" t="s">
        <v>142</v>
      </c>
      <c r="E52" s="14">
        <v>120000</v>
      </c>
      <c r="F52" s="13">
        <v>120000</v>
      </c>
      <c r="G52" s="13">
        <v>0</v>
      </c>
      <c r="H52" s="13">
        <v>0</v>
      </c>
      <c r="I52" s="13">
        <v>0</v>
      </c>
      <c r="J52" s="14">
        <v>0</v>
      </c>
      <c r="K52" s="13">
        <v>0</v>
      </c>
      <c r="L52" s="13"/>
      <c r="M52" s="13">
        <v>0</v>
      </c>
      <c r="N52" s="13">
        <v>0</v>
      </c>
      <c r="O52" s="13">
        <v>0</v>
      </c>
      <c r="P52" s="13">
        <v>0</v>
      </c>
      <c r="Q52" s="14">
        <f t="shared" si="1"/>
        <v>120000</v>
      </c>
    </row>
    <row r="53" spans="1:17" x14ac:dyDescent="0.25">
      <c r="A53" s="11" t="s">
        <v>143</v>
      </c>
      <c r="B53" s="11" t="s">
        <v>145</v>
      </c>
      <c r="C53" s="12" t="s">
        <v>144</v>
      </c>
      <c r="D53" s="13" t="s">
        <v>146</v>
      </c>
      <c r="E53" s="14">
        <v>4779000</v>
      </c>
      <c r="F53" s="13">
        <v>3229000</v>
      </c>
      <c r="G53" s="13">
        <v>0</v>
      </c>
      <c r="H53" s="13">
        <v>417500</v>
      </c>
      <c r="I53" s="13">
        <v>1550000</v>
      </c>
      <c r="J53" s="14">
        <v>1936500</v>
      </c>
      <c r="K53" s="13">
        <v>1906500</v>
      </c>
      <c r="L53" s="13">
        <v>1720000</v>
      </c>
      <c r="M53" s="13">
        <v>30000</v>
      </c>
      <c r="N53" s="13">
        <v>0</v>
      </c>
      <c r="O53" s="13">
        <v>0</v>
      </c>
      <c r="P53" s="13">
        <v>1906500</v>
      </c>
      <c r="Q53" s="14">
        <f t="shared" si="1"/>
        <v>6715500</v>
      </c>
    </row>
    <row r="54" spans="1:17" ht="27" x14ac:dyDescent="0.25">
      <c r="A54" s="11" t="s">
        <v>147</v>
      </c>
      <c r="B54" s="11" t="s">
        <v>149</v>
      </c>
      <c r="C54" s="12" t="s">
        <v>148</v>
      </c>
      <c r="D54" s="13" t="s">
        <v>150</v>
      </c>
      <c r="E54" s="14">
        <v>292200</v>
      </c>
      <c r="F54" s="13">
        <v>0</v>
      </c>
      <c r="G54" s="13">
        <v>0</v>
      </c>
      <c r="H54" s="13">
        <v>0</v>
      </c>
      <c r="I54" s="13">
        <v>292200</v>
      </c>
      <c r="J54" s="14">
        <v>0</v>
      </c>
      <c r="K54" s="13">
        <v>0</v>
      </c>
      <c r="L54" s="13"/>
      <c r="M54" s="13">
        <v>0</v>
      </c>
      <c r="N54" s="13">
        <v>0</v>
      </c>
      <c r="O54" s="13">
        <v>0</v>
      </c>
      <c r="P54" s="13">
        <v>0</v>
      </c>
      <c r="Q54" s="14">
        <f t="shared" si="1"/>
        <v>292200</v>
      </c>
    </row>
    <row r="55" spans="1:17" x14ac:dyDescent="0.25">
      <c r="A55" s="11" t="s">
        <v>151</v>
      </c>
      <c r="B55" s="11" t="s">
        <v>152</v>
      </c>
      <c r="C55" s="12" t="s">
        <v>148</v>
      </c>
      <c r="D55" s="13" t="s">
        <v>153</v>
      </c>
      <c r="E55" s="14">
        <v>970000</v>
      </c>
      <c r="F55" s="13">
        <v>0</v>
      </c>
      <c r="G55" s="13">
        <v>0</v>
      </c>
      <c r="H55" s="13">
        <v>0</v>
      </c>
      <c r="I55" s="13">
        <v>970000</v>
      </c>
      <c r="J55" s="14">
        <v>0</v>
      </c>
      <c r="K55" s="13">
        <v>0</v>
      </c>
      <c r="L55" s="13"/>
      <c r="M55" s="13">
        <v>0</v>
      </c>
      <c r="N55" s="13">
        <v>0</v>
      </c>
      <c r="O55" s="13">
        <v>0</v>
      </c>
      <c r="P55" s="13">
        <v>0</v>
      </c>
      <c r="Q55" s="14">
        <f t="shared" si="1"/>
        <v>970000</v>
      </c>
    </row>
    <row r="56" spans="1:17" ht="27" x14ac:dyDescent="0.25">
      <c r="A56" s="11" t="s">
        <v>154</v>
      </c>
      <c r="B56" s="11" t="s">
        <v>156</v>
      </c>
      <c r="C56" s="12" t="s">
        <v>155</v>
      </c>
      <c r="D56" s="13" t="s">
        <v>157</v>
      </c>
      <c r="E56" s="14">
        <v>0</v>
      </c>
      <c r="F56" s="13">
        <v>0</v>
      </c>
      <c r="G56" s="13">
        <v>0</v>
      </c>
      <c r="H56" s="13">
        <v>0</v>
      </c>
      <c r="I56" s="13">
        <v>0</v>
      </c>
      <c r="J56" s="14">
        <v>0</v>
      </c>
      <c r="K56" s="13">
        <v>0</v>
      </c>
      <c r="L56" s="13"/>
      <c r="M56" s="13">
        <v>0</v>
      </c>
      <c r="N56" s="13">
        <v>0</v>
      </c>
      <c r="O56" s="13">
        <v>0</v>
      </c>
      <c r="P56" s="13">
        <v>0</v>
      </c>
      <c r="Q56" s="14">
        <f t="shared" si="1"/>
        <v>0</v>
      </c>
    </row>
    <row r="57" spans="1:17" ht="27" x14ac:dyDescent="0.25">
      <c r="A57" s="11" t="s">
        <v>158</v>
      </c>
      <c r="B57" s="11" t="s">
        <v>160</v>
      </c>
      <c r="C57" s="12" t="s">
        <v>159</v>
      </c>
      <c r="D57" s="13" t="s">
        <v>161</v>
      </c>
      <c r="E57" s="14">
        <v>250000</v>
      </c>
      <c r="F57" s="13">
        <v>250000</v>
      </c>
      <c r="G57" s="13">
        <v>0</v>
      </c>
      <c r="H57" s="13">
        <v>50000</v>
      </c>
      <c r="I57" s="13">
        <v>0</v>
      </c>
      <c r="J57" s="14">
        <v>0</v>
      </c>
      <c r="K57" s="13">
        <v>0</v>
      </c>
      <c r="L57" s="13"/>
      <c r="M57" s="13">
        <v>0</v>
      </c>
      <c r="N57" s="13">
        <v>0</v>
      </c>
      <c r="O57" s="13">
        <v>0</v>
      </c>
      <c r="P57" s="13">
        <v>0</v>
      </c>
      <c r="Q57" s="14">
        <f t="shared" si="1"/>
        <v>250000</v>
      </c>
    </row>
    <row r="58" spans="1:17" ht="40.5" x14ac:dyDescent="0.25">
      <c r="A58" s="11" t="s">
        <v>162</v>
      </c>
      <c r="B58" s="11" t="s">
        <v>164</v>
      </c>
      <c r="C58" s="12" t="s">
        <v>163</v>
      </c>
      <c r="D58" s="13" t="s">
        <v>165</v>
      </c>
      <c r="E58" s="14">
        <v>3624700</v>
      </c>
      <c r="F58" s="13">
        <v>3124700</v>
      </c>
      <c r="G58" s="13">
        <v>0</v>
      </c>
      <c r="H58" s="13">
        <v>0</v>
      </c>
      <c r="I58" s="13">
        <v>500000</v>
      </c>
      <c r="J58" s="14">
        <v>0</v>
      </c>
      <c r="K58" s="13">
        <v>0</v>
      </c>
      <c r="L58" s="13"/>
      <c r="M58" s="13">
        <v>0</v>
      </c>
      <c r="N58" s="13">
        <v>0</v>
      </c>
      <c r="O58" s="13">
        <v>0</v>
      </c>
      <c r="P58" s="13">
        <v>0</v>
      </c>
      <c r="Q58" s="14">
        <f t="shared" si="1"/>
        <v>3624700</v>
      </c>
    </row>
    <row r="59" spans="1:17" ht="27" x14ac:dyDescent="0.25">
      <c r="A59" s="11" t="s">
        <v>166</v>
      </c>
      <c r="B59" s="11" t="s">
        <v>167</v>
      </c>
      <c r="C59" s="12" t="s">
        <v>159</v>
      </c>
      <c r="D59" s="13" t="s">
        <v>168</v>
      </c>
      <c r="E59" s="14">
        <v>60000</v>
      </c>
      <c r="F59" s="13">
        <v>0</v>
      </c>
      <c r="G59" s="13">
        <v>0</v>
      </c>
      <c r="H59" s="13">
        <v>0</v>
      </c>
      <c r="I59" s="13">
        <v>60000</v>
      </c>
      <c r="J59" s="14">
        <v>0</v>
      </c>
      <c r="K59" s="13">
        <v>0</v>
      </c>
      <c r="L59" s="13"/>
      <c r="M59" s="13">
        <v>0</v>
      </c>
      <c r="N59" s="13">
        <v>0</v>
      </c>
      <c r="O59" s="13">
        <v>0</v>
      </c>
      <c r="P59" s="13">
        <v>0</v>
      </c>
      <c r="Q59" s="14">
        <f t="shared" si="1"/>
        <v>60000</v>
      </c>
    </row>
    <row r="60" spans="1:17" ht="27" x14ac:dyDescent="0.25">
      <c r="A60" s="11" t="s">
        <v>169</v>
      </c>
      <c r="B60" s="11" t="s">
        <v>170</v>
      </c>
      <c r="C60" s="12" t="s">
        <v>159</v>
      </c>
      <c r="D60" s="13" t="s">
        <v>171</v>
      </c>
      <c r="E60" s="14">
        <v>0</v>
      </c>
      <c r="F60" s="13">
        <v>0</v>
      </c>
      <c r="G60" s="13">
        <v>0</v>
      </c>
      <c r="H60" s="13">
        <v>0</v>
      </c>
      <c r="I60" s="13">
        <v>0</v>
      </c>
      <c r="J60" s="14">
        <v>6030000</v>
      </c>
      <c r="K60" s="13">
        <v>6030000</v>
      </c>
      <c r="L60" s="13">
        <v>6030000</v>
      </c>
      <c r="M60" s="13">
        <v>0</v>
      </c>
      <c r="N60" s="13">
        <v>0</v>
      </c>
      <c r="O60" s="13">
        <v>0</v>
      </c>
      <c r="P60" s="13">
        <v>6030000</v>
      </c>
      <c r="Q60" s="14">
        <f t="shared" si="1"/>
        <v>6030000</v>
      </c>
    </row>
    <row r="61" spans="1:17" ht="27" x14ac:dyDescent="0.25">
      <c r="A61" s="11" t="s">
        <v>172</v>
      </c>
      <c r="B61" s="11" t="s">
        <v>173</v>
      </c>
      <c r="C61" s="12" t="s">
        <v>159</v>
      </c>
      <c r="D61" s="13" t="s">
        <v>174</v>
      </c>
      <c r="E61" s="14">
        <v>8800</v>
      </c>
      <c r="F61" s="13">
        <v>8800</v>
      </c>
      <c r="G61" s="13">
        <v>0</v>
      </c>
      <c r="H61" s="13">
        <v>0</v>
      </c>
      <c r="I61" s="13">
        <v>0</v>
      </c>
      <c r="J61" s="14">
        <v>0</v>
      </c>
      <c r="K61" s="13">
        <v>0</v>
      </c>
      <c r="L61" s="13"/>
      <c r="M61" s="13">
        <v>0</v>
      </c>
      <c r="N61" s="13">
        <v>0</v>
      </c>
      <c r="O61" s="13">
        <v>0</v>
      </c>
      <c r="P61" s="13">
        <v>0</v>
      </c>
      <c r="Q61" s="14">
        <f t="shared" si="1"/>
        <v>8800</v>
      </c>
    </row>
    <row r="62" spans="1:17" ht="27" x14ac:dyDescent="0.25">
      <c r="A62" s="11" t="s">
        <v>175</v>
      </c>
      <c r="B62" s="11" t="s">
        <v>177</v>
      </c>
      <c r="C62" s="12" t="s">
        <v>176</v>
      </c>
      <c r="D62" s="13" t="s">
        <v>178</v>
      </c>
      <c r="E62" s="14">
        <v>170000</v>
      </c>
      <c r="F62" s="13">
        <v>170000</v>
      </c>
      <c r="G62" s="13">
        <v>0</v>
      </c>
      <c r="H62" s="13">
        <v>0</v>
      </c>
      <c r="I62" s="13">
        <v>0</v>
      </c>
      <c r="J62" s="14">
        <v>0</v>
      </c>
      <c r="K62" s="13">
        <v>0</v>
      </c>
      <c r="L62" s="13"/>
      <c r="M62" s="13">
        <v>0</v>
      </c>
      <c r="N62" s="13">
        <v>0</v>
      </c>
      <c r="O62" s="13">
        <v>0</v>
      </c>
      <c r="P62" s="13">
        <v>0</v>
      </c>
      <c r="Q62" s="14">
        <f t="shared" si="1"/>
        <v>170000</v>
      </c>
    </row>
    <row r="63" spans="1:17" ht="27" x14ac:dyDescent="0.25">
      <c r="A63" s="11" t="s">
        <v>179</v>
      </c>
      <c r="B63" s="11" t="s">
        <v>180</v>
      </c>
      <c r="C63" s="12" t="s">
        <v>176</v>
      </c>
      <c r="D63" s="13" t="s">
        <v>181</v>
      </c>
      <c r="E63" s="14">
        <v>834800</v>
      </c>
      <c r="F63" s="13">
        <v>834800</v>
      </c>
      <c r="G63" s="13">
        <v>565000</v>
      </c>
      <c r="H63" s="13">
        <v>6800</v>
      </c>
      <c r="I63" s="13">
        <v>0</v>
      </c>
      <c r="J63" s="14">
        <v>0</v>
      </c>
      <c r="K63" s="13">
        <v>0</v>
      </c>
      <c r="L63" s="13"/>
      <c r="M63" s="13">
        <v>0</v>
      </c>
      <c r="N63" s="13">
        <v>0</v>
      </c>
      <c r="O63" s="13">
        <v>0</v>
      </c>
      <c r="P63" s="13">
        <v>0</v>
      </c>
      <c r="Q63" s="14">
        <f t="shared" si="1"/>
        <v>834800</v>
      </c>
    </row>
    <row r="64" spans="1:17" ht="27" x14ac:dyDescent="0.25">
      <c r="A64" s="11" t="s">
        <v>182</v>
      </c>
      <c r="B64" s="11" t="s">
        <v>184</v>
      </c>
      <c r="C64" s="12" t="s">
        <v>183</v>
      </c>
      <c r="D64" s="13" t="s">
        <v>185</v>
      </c>
      <c r="E64" s="14">
        <v>50000</v>
      </c>
      <c r="F64" s="13">
        <v>50000</v>
      </c>
      <c r="G64" s="13">
        <v>0</v>
      </c>
      <c r="H64" s="13">
        <v>0</v>
      </c>
      <c r="I64" s="13">
        <v>0</v>
      </c>
      <c r="J64" s="14">
        <v>0</v>
      </c>
      <c r="K64" s="13">
        <v>0</v>
      </c>
      <c r="L64" s="13"/>
      <c r="M64" s="13">
        <v>0</v>
      </c>
      <c r="N64" s="13">
        <v>0</v>
      </c>
      <c r="O64" s="13">
        <v>0</v>
      </c>
      <c r="P64" s="13">
        <v>0</v>
      </c>
      <c r="Q64" s="14">
        <f t="shared" si="1"/>
        <v>50000</v>
      </c>
    </row>
    <row r="65" spans="1:17" x14ac:dyDescent="0.25">
      <c r="A65" s="11" t="s">
        <v>186</v>
      </c>
      <c r="B65" s="11" t="s">
        <v>187</v>
      </c>
      <c r="C65" s="12" t="s">
        <v>183</v>
      </c>
      <c r="D65" s="13" t="s">
        <v>188</v>
      </c>
      <c r="E65" s="14">
        <v>1191000</v>
      </c>
      <c r="F65" s="13">
        <v>1191000</v>
      </c>
      <c r="G65" s="13">
        <v>0</v>
      </c>
      <c r="H65" s="13">
        <v>0</v>
      </c>
      <c r="I65" s="13">
        <v>0</v>
      </c>
      <c r="J65" s="14">
        <v>6719000</v>
      </c>
      <c r="K65" s="13">
        <v>6719000</v>
      </c>
      <c r="L65" s="13">
        <v>5519000</v>
      </c>
      <c r="M65" s="13">
        <v>0</v>
      </c>
      <c r="N65" s="13">
        <v>0</v>
      </c>
      <c r="O65" s="13">
        <v>0</v>
      </c>
      <c r="P65" s="13">
        <v>6719000</v>
      </c>
      <c r="Q65" s="14">
        <f t="shared" si="1"/>
        <v>7910000</v>
      </c>
    </row>
    <row r="66" spans="1:17" x14ac:dyDescent="0.25">
      <c r="A66" s="5" t="s">
        <v>189</v>
      </c>
      <c r="B66" s="6"/>
      <c r="C66" s="7"/>
      <c r="D66" s="8" t="s">
        <v>190</v>
      </c>
      <c r="E66" s="9">
        <v>22370600</v>
      </c>
      <c r="F66" s="10">
        <v>21870600</v>
      </c>
      <c r="G66" s="10">
        <v>1497000</v>
      </c>
      <c r="H66" s="10">
        <v>12000</v>
      </c>
      <c r="I66" s="10">
        <v>0</v>
      </c>
      <c r="J66" s="9">
        <v>8071106</v>
      </c>
      <c r="K66" s="10">
        <v>8071106</v>
      </c>
      <c r="L66" s="10">
        <f>L67</f>
        <v>7031106</v>
      </c>
      <c r="M66" s="10">
        <v>0</v>
      </c>
      <c r="N66" s="10">
        <v>0</v>
      </c>
      <c r="O66" s="10">
        <v>0</v>
      </c>
      <c r="P66" s="10">
        <v>8071106</v>
      </c>
      <c r="Q66" s="9">
        <f t="shared" si="1"/>
        <v>30441706</v>
      </c>
    </row>
    <row r="67" spans="1:17" x14ac:dyDescent="0.25">
      <c r="A67" s="5" t="s">
        <v>191</v>
      </c>
      <c r="B67" s="6"/>
      <c r="C67" s="7"/>
      <c r="D67" s="8" t="s">
        <v>192</v>
      </c>
      <c r="E67" s="9">
        <v>22370600</v>
      </c>
      <c r="F67" s="10">
        <v>21870600</v>
      </c>
      <c r="G67" s="10">
        <v>1497000</v>
      </c>
      <c r="H67" s="10">
        <v>12000</v>
      </c>
      <c r="I67" s="10">
        <v>0</v>
      </c>
      <c r="J67" s="9">
        <v>8071106</v>
      </c>
      <c r="K67" s="10">
        <v>8071106</v>
      </c>
      <c r="L67" s="10">
        <f>L68+L73</f>
        <v>7031106</v>
      </c>
      <c r="M67" s="10">
        <v>0</v>
      </c>
      <c r="N67" s="10">
        <v>0</v>
      </c>
      <c r="O67" s="10">
        <v>0</v>
      </c>
      <c r="P67" s="10">
        <v>8071106</v>
      </c>
      <c r="Q67" s="9">
        <f t="shared" si="1"/>
        <v>30441706</v>
      </c>
    </row>
    <row r="68" spans="1:17" ht="40.5" x14ac:dyDescent="0.25">
      <c r="A68" s="11" t="s">
        <v>193</v>
      </c>
      <c r="B68" s="11" t="s">
        <v>27</v>
      </c>
      <c r="C68" s="12" t="s">
        <v>23</v>
      </c>
      <c r="D68" s="13" t="s">
        <v>28</v>
      </c>
      <c r="E68" s="14">
        <v>1898100</v>
      </c>
      <c r="F68" s="13">
        <v>1898100</v>
      </c>
      <c r="G68" s="13">
        <v>1497000</v>
      </c>
      <c r="H68" s="13">
        <v>12000</v>
      </c>
      <c r="I68" s="13">
        <v>0</v>
      </c>
      <c r="J68" s="14">
        <v>40000</v>
      </c>
      <c r="K68" s="13">
        <v>40000</v>
      </c>
      <c r="L68" s="13"/>
      <c r="M68" s="13">
        <v>0</v>
      </c>
      <c r="N68" s="13">
        <v>0</v>
      </c>
      <c r="O68" s="13">
        <v>0</v>
      </c>
      <c r="P68" s="13">
        <v>40000</v>
      </c>
      <c r="Q68" s="14">
        <f t="shared" si="1"/>
        <v>1938100</v>
      </c>
    </row>
    <row r="69" spans="1:17" x14ac:dyDescent="0.25">
      <c r="A69" s="11" t="s">
        <v>194</v>
      </c>
      <c r="B69" s="11" t="s">
        <v>196</v>
      </c>
      <c r="C69" s="12" t="s">
        <v>195</v>
      </c>
      <c r="D69" s="13" t="s">
        <v>197</v>
      </c>
      <c r="E69" s="14">
        <v>500000</v>
      </c>
      <c r="F69" s="13">
        <v>0</v>
      </c>
      <c r="G69" s="13">
        <v>0</v>
      </c>
      <c r="H69" s="13">
        <v>0</v>
      </c>
      <c r="I69" s="13">
        <v>0</v>
      </c>
      <c r="J69" s="14">
        <v>0</v>
      </c>
      <c r="K69" s="13">
        <v>0</v>
      </c>
      <c r="L69" s="13"/>
      <c r="M69" s="13">
        <v>0</v>
      </c>
      <c r="N69" s="13">
        <v>0</v>
      </c>
      <c r="O69" s="13">
        <v>0</v>
      </c>
      <c r="P69" s="13">
        <v>0</v>
      </c>
      <c r="Q69" s="14">
        <f t="shared" si="1"/>
        <v>500000</v>
      </c>
    </row>
    <row r="70" spans="1:17" x14ac:dyDescent="0.25">
      <c r="A70" s="11" t="s">
        <v>198</v>
      </c>
      <c r="B70" s="11" t="s">
        <v>200</v>
      </c>
      <c r="C70" s="12" t="s">
        <v>199</v>
      </c>
      <c r="D70" s="13" t="s">
        <v>201</v>
      </c>
      <c r="E70" s="14">
        <v>2918400</v>
      </c>
      <c r="F70" s="13">
        <v>2918400</v>
      </c>
      <c r="G70" s="13">
        <v>0</v>
      </c>
      <c r="H70" s="13">
        <v>0</v>
      </c>
      <c r="I70" s="13">
        <v>0</v>
      </c>
      <c r="J70" s="14">
        <v>0</v>
      </c>
      <c r="K70" s="13">
        <v>0</v>
      </c>
      <c r="L70" s="13"/>
      <c r="M70" s="13">
        <v>0</v>
      </c>
      <c r="N70" s="13">
        <v>0</v>
      </c>
      <c r="O70" s="13">
        <v>0</v>
      </c>
      <c r="P70" s="13">
        <v>0</v>
      </c>
      <c r="Q70" s="14">
        <f t="shared" si="1"/>
        <v>2918400</v>
      </c>
    </row>
    <row r="71" spans="1:17" ht="81" x14ac:dyDescent="0.25">
      <c r="A71" s="11" t="s">
        <v>202</v>
      </c>
      <c r="B71" s="11" t="s">
        <v>203</v>
      </c>
      <c r="C71" s="12" t="s">
        <v>199</v>
      </c>
      <c r="D71" s="13" t="s">
        <v>204</v>
      </c>
      <c r="E71" s="14">
        <v>1000000</v>
      </c>
      <c r="F71" s="13">
        <v>1000000</v>
      </c>
      <c r="G71" s="13">
        <v>0</v>
      </c>
      <c r="H71" s="13">
        <v>0</v>
      </c>
      <c r="I71" s="13">
        <v>0</v>
      </c>
      <c r="J71" s="14">
        <v>0</v>
      </c>
      <c r="K71" s="13">
        <v>0</v>
      </c>
      <c r="L71" s="13"/>
      <c r="M71" s="13">
        <v>0</v>
      </c>
      <c r="N71" s="13">
        <v>0</v>
      </c>
      <c r="O71" s="13">
        <v>0</v>
      </c>
      <c r="P71" s="13">
        <v>0</v>
      </c>
      <c r="Q71" s="14">
        <f t="shared" si="1"/>
        <v>1000000</v>
      </c>
    </row>
    <row r="72" spans="1:17" x14ac:dyDescent="0.25">
      <c r="A72" s="11" t="s">
        <v>205</v>
      </c>
      <c r="B72" s="11" t="s">
        <v>206</v>
      </c>
      <c r="C72" s="12" t="s">
        <v>199</v>
      </c>
      <c r="D72" s="13" t="s">
        <v>207</v>
      </c>
      <c r="E72" s="14">
        <v>7475600</v>
      </c>
      <c r="F72" s="13">
        <v>7475600</v>
      </c>
      <c r="G72" s="13">
        <v>0</v>
      </c>
      <c r="H72" s="13">
        <v>0</v>
      </c>
      <c r="I72" s="13">
        <v>0</v>
      </c>
      <c r="J72" s="14">
        <v>0</v>
      </c>
      <c r="K72" s="13">
        <v>0</v>
      </c>
      <c r="L72" s="13"/>
      <c r="M72" s="13">
        <v>0</v>
      </c>
      <c r="N72" s="13">
        <v>0</v>
      </c>
      <c r="O72" s="13">
        <v>0</v>
      </c>
      <c r="P72" s="13">
        <v>0</v>
      </c>
      <c r="Q72" s="14">
        <f t="shared" si="1"/>
        <v>7475600</v>
      </c>
    </row>
    <row r="73" spans="1:17" ht="40.5" x14ac:dyDescent="0.25">
      <c r="A73" s="11" t="s">
        <v>208</v>
      </c>
      <c r="B73" s="11" t="s">
        <v>209</v>
      </c>
      <c r="C73" s="12" t="s">
        <v>199</v>
      </c>
      <c r="D73" s="13" t="s">
        <v>210</v>
      </c>
      <c r="E73" s="14">
        <v>8578500</v>
      </c>
      <c r="F73" s="13">
        <v>8578500</v>
      </c>
      <c r="G73" s="13">
        <v>0</v>
      </c>
      <c r="H73" s="13">
        <v>0</v>
      </c>
      <c r="I73" s="13">
        <v>0</v>
      </c>
      <c r="J73" s="14">
        <v>8031106</v>
      </c>
      <c r="K73" s="13">
        <v>8031106</v>
      </c>
      <c r="L73" s="13">
        <v>7031106</v>
      </c>
      <c r="M73" s="13">
        <v>0</v>
      </c>
      <c r="N73" s="13">
        <v>0</v>
      </c>
      <c r="O73" s="13">
        <v>0</v>
      </c>
      <c r="P73" s="13">
        <v>8031106</v>
      </c>
      <c r="Q73" s="14">
        <f t="shared" si="1"/>
        <v>16609606</v>
      </c>
    </row>
    <row r="74" spans="1:17" x14ac:dyDescent="0.25">
      <c r="A74" s="15" t="s">
        <v>211</v>
      </c>
      <c r="B74" s="16" t="s">
        <v>211</v>
      </c>
      <c r="C74" s="17" t="s">
        <v>211</v>
      </c>
      <c r="D74" s="18" t="s">
        <v>212</v>
      </c>
      <c r="E74" s="9">
        <v>169211460</v>
      </c>
      <c r="F74" s="9">
        <v>165339260</v>
      </c>
      <c r="G74" s="9">
        <v>83911075</v>
      </c>
      <c r="H74" s="9">
        <v>8494940</v>
      </c>
      <c r="I74" s="9">
        <v>3372200</v>
      </c>
      <c r="J74" s="9">
        <v>62084416</v>
      </c>
      <c r="K74" s="9">
        <v>59763316</v>
      </c>
      <c r="L74" s="9">
        <f>L15+L66</f>
        <v>48371716</v>
      </c>
      <c r="M74" s="9">
        <v>1828390</v>
      </c>
      <c r="N74" s="9">
        <v>36000</v>
      </c>
      <c r="O74" s="9">
        <v>0</v>
      </c>
      <c r="P74" s="9">
        <v>60256026</v>
      </c>
      <c r="Q74" s="9">
        <f t="shared" si="1"/>
        <v>231295876</v>
      </c>
    </row>
    <row r="76" spans="1:17" ht="15" customHeight="1" x14ac:dyDescent="0.25"/>
    <row r="77" spans="1:17" s="21" customFormat="1" ht="15" x14ac:dyDescent="0.25">
      <c r="B77" s="32" t="s">
        <v>222</v>
      </c>
      <c r="C77" s="33"/>
      <c r="I77" s="22" t="s">
        <v>213</v>
      </c>
    </row>
  </sheetData>
  <mergeCells count="28">
    <mergeCell ref="B77:C77"/>
    <mergeCell ref="N3:P3"/>
    <mergeCell ref="N4:P4"/>
    <mergeCell ref="N2:P2"/>
    <mergeCell ref="A5:S5"/>
    <mergeCell ref="A6:Q6"/>
    <mergeCell ref="A7:Q7"/>
    <mergeCell ref="A10:A13"/>
    <mergeCell ref="B10:B13"/>
    <mergeCell ref="C10:C13"/>
    <mergeCell ref="D10:D13"/>
    <mergeCell ref="E10:I10"/>
    <mergeCell ref="E11:E13"/>
    <mergeCell ref="F11:F13"/>
    <mergeCell ref="G11:H11"/>
    <mergeCell ref="L12:L13"/>
    <mergeCell ref="P11:P13"/>
    <mergeCell ref="Q10:Q13"/>
    <mergeCell ref="G12:G13"/>
    <mergeCell ref="H12:H13"/>
    <mergeCell ref="I11:I13"/>
    <mergeCell ref="J10:P10"/>
    <mergeCell ref="J11:J13"/>
    <mergeCell ref="K11:K13"/>
    <mergeCell ref="M11:M13"/>
    <mergeCell ref="N11:O11"/>
    <mergeCell ref="N12:N13"/>
    <mergeCell ref="O12:O13"/>
  </mergeCells>
  <pageMargins left="0.196850393700787" right="0.196850393700787" top="0.39370078740157499" bottom="0.196850393700787" header="0" footer="0"/>
  <pageSetup paperSize="9" scale="58" fitToHeight="50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Любов Ющук</dc:creator>
  <cp:lastModifiedBy>Тетяна Вегера</cp:lastModifiedBy>
  <cp:lastPrinted>2025-11-26T07:40:43Z</cp:lastPrinted>
  <dcterms:created xsi:type="dcterms:W3CDTF">2025-11-24T15:23:06Z</dcterms:created>
  <dcterms:modified xsi:type="dcterms:W3CDTF">2025-11-26T13:35:09Z</dcterms:modified>
</cp:coreProperties>
</file>