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Рішення 2025\грудень 2\"/>
    </mc:Choice>
  </mc:AlternateContent>
  <xr:revisionPtr revIDLastSave="0" documentId="13_ncr:1_{04CBE867-347B-48BA-893D-B1C5AD1CBBB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Аркуш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6" i="1" l="1"/>
  <c r="I16" i="1"/>
  <c r="G37" i="1"/>
  <c r="G16" i="1"/>
  <c r="H37" i="1"/>
  <c r="I37" i="1"/>
  <c r="I44" i="1" l="1"/>
  <c r="I43" i="1" s="1"/>
  <c r="H44" i="1"/>
  <c r="G44" i="1"/>
  <c r="G43" i="1" s="1"/>
  <c r="H43" i="1"/>
  <c r="I32" i="1"/>
  <c r="H32" i="1"/>
  <c r="G32" i="1"/>
  <c r="I13" i="1"/>
  <c r="I47" i="1" s="1"/>
  <c r="H13" i="1"/>
  <c r="H47" i="1" s="1"/>
  <c r="G13" i="1"/>
  <c r="G47" i="1" s="1"/>
</calcChain>
</file>

<file path=xl/sharedStrings.xml><?xml version="1.0" encoding="utf-8"?>
<sst xmlns="http://schemas.openxmlformats.org/spreadsheetml/2006/main" count="182" uniqueCount="121">
  <si>
    <t>Додаток 5</t>
  </si>
  <si>
    <t xml:space="preserve">до рішення сільської ради </t>
  </si>
  <si>
    <t xml:space="preserve"> "Про внесення змін до рішення сільської ради  від 23.12.2024 року №57/8"Про бюджет Вишнівської сільської територіальної громади на 2025 рік" </t>
  </si>
  <si>
    <t>від  23.12.2025 року №70/14</t>
  </si>
  <si>
    <t>Зміни до додатку №6 до рішення сільської ради "Про бюджет Вишнівської сільської територіальної громади на 2025 рік"</t>
  </si>
  <si>
    <t>Обсяги капітальних вкладень бюджету у розрізі інвестиційних проєктів у 2025 році</t>
  </si>
  <si>
    <t>0351800000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</si>
  <si>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</si>
  <si>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</si>
  <si>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</si>
  <si>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</si>
  <si>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</si>
  <si>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</si>
  <si>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</si>
  <si>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</si>
  <si>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</si>
  <si>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</si>
  <si>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</si>
  <si>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0100000</t>
  </si>
  <si>
    <t>Вишнiвська сiльська рада</t>
  </si>
  <si>
    <t>0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</si>
  <si>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</si>
  <si>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</si>
  <si>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</si>
  <si>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</si>
  <si>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</si>
  <si>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предметів та матеріалів</t>
  </si>
  <si>
    <t>2025</t>
  </si>
  <si>
    <t>100</t>
  </si>
  <si>
    <t>0111010</t>
  </si>
  <si>
    <t>1010</t>
  </si>
  <si>
    <t>0910</t>
  </si>
  <si>
    <t>Надання дошкільної освіти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</si>
  <si>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</si>
  <si>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</si>
  <si>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</si>
  <si>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</si>
  <si>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0111183</t>
  </si>
  <si>
    <t>1183</t>
  </si>
  <si>
    <t>0990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</si>
  <si>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</si>
  <si>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0111184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</si>
  <si>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</si>
  <si>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</si>
  <si>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0111241</t>
  </si>
  <si>
    <t>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</si>
  <si>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</si>
  <si>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Реконструкція (з влаштуванням споруди подвійного призначенняз захисними властивостями ПРУ) опорного закладу "Вишнівський ліцей" Вишнівськї сільської ради по вул.Незалежності, 59 в с.Вишнів Ковельського району Волинської області</t>
  </si>
  <si>
    <t>0111242</t>
  </si>
  <si>
    <t>1242</t>
  </si>
  <si>
    <t>Виконання заходів щодо реалізації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підготовкою, за рахунок субвенції з державного бюджету місцевим бюджетам</t>
  </si>
  <si>
    <t>0111291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</si>
  <si>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</si>
  <si>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</si>
  <si>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0111292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</si>
  <si>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</si>
  <si>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</si>
  <si>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придбання предметів та матерріалів</t>
  </si>
  <si>
    <t>0111300</t>
  </si>
  <si>
    <t>1300</t>
  </si>
  <si>
    <t>Будівництво1 освітніх установ та закладів</t>
  </si>
  <si>
    <t>2025-2026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</si>
  <si>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</si>
  <si>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</si>
  <si>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</si>
  <si>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</si>
  <si>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</si>
  <si>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</si>
  <si>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</si>
  <si>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</si>
  <si>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</si>
  <si>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</si>
  <si>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</si>
  <si>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</si>
  <si>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0114083</t>
  </si>
  <si>
    <t>4083</t>
  </si>
  <si>
    <t>0829</t>
  </si>
  <si>
    <t>Будівництво1 закладів культури і мистецтва</t>
  </si>
  <si>
    <t>проведення капітального ремонту систеси опалення Хворостівського СБК (виготовлення ПКД)</t>
  </si>
  <si>
    <t>реконструкція Вишнівського сільського будинку культури (виготовлення ПКД)</t>
  </si>
  <si>
    <t>0116030</t>
  </si>
  <si>
    <t>6030</t>
  </si>
  <si>
    <t>0620</t>
  </si>
  <si>
    <t>Організація благоустрою населених пунктів</t>
  </si>
  <si>
    <t>реконструкція освітлення КТП №86 в с.Радехів</t>
  </si>
  <si>
    <t>реконструкція освітлення КТП №54 в с.Римачі</t>
  </si>
  <si>
    <t>реконструкція освітлення КТП №59 в с.Бережці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</si>
  <si>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</si>
  <si>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</si>
  <si>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</si>
  <si>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</si>
  <si>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співфінансування розроблення тендерної докумантації шляхом об’єднання (укруплення) показників за  об’єктом: «Рекнструкція автомобільної дороги загального коритування державного значення М+07 Київ-Ковель_Ягодин (на м.Люблін) на ділянці км 468+000-км 471+000, Волинська область»</t>
  </si>
  <si>
    <t>співфінансування розроблення тендерної докумантації шляхом об’єднання (укруплення) показників за  об’єктом: «Рекнструкція автомобільної дороги загального коритування державного значення М+07 Київ-Ковель_Ягодин (на м.Люблін) на ділянці км 474+000-км 478+000, Волинська область»</t>
  </si>
  <si>
    <t>0117670</t>
  </si>
  <si>
    <t>7670</t>
  </si>
  <si>
    <t>0490</t>
  </si>
  <si>
    <t>Внески до статутного капіталу суб’єктів господарювання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</si>
  <si>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</si>
  <si>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</si>
  <si>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</si>
  <si>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</si>
  <si>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придбання предметів і матеріалів</t>
  </si>
  <si>
    <t>0118240</t>
  </si>
  <si>
    <t>8240</t>
  </si>
  <si>
    <t>0380</t>
  </si>
  <si>
    <t>Заходи та роботи з територіальної оборони</t>
  </si>
  <si>
    <t>3700000</t>
  </si>
  <si>
    <t>Відділ фінансів виконавчого комітету Вишнівської сільської ради</t>
  </si>
  <si>
    <t>3710000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</si>
  <si>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</si>
  <si>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</si>
  <si>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</si>
  <si>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</si>
  <si>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</si>
  <si>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</si>
  <si>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</si>
  <si>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надання субвенції державному бюджету</t>
  </si>
  <si>
    <t>X</t>
  </si>
  <si>
    <t>УСЬОГО</t>
  </si>
  <si>
    <t>Секретар ради</t>
  </si>
  <si>
    <t>Тетяна ВЕГЕРА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</si>
</sst>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#,\-"/>
    <numFmt numFmtId="165" formatCode="#,##0.00_ ;\-#,##0.00\ "/>
  </numFmts>
  <fonts count="14" x14ac:knownFonts="1">
    <font>
      <sz val="10"/>
      <color theme="1"/>
      <name val="Aptos Narrow"/>
      <family val="2"/>
      <charset val="204"/>
    </font>
    <font>
      <sz val="10"/>
      <color rgb="FF000000"/>
      <name val="Aptos Narrow"/>
      <family val="2"/>
      <charset val="204"/>
    </font>
    <font>
      <sz val="10"/>
      <color rgb="FF000000"/>
      <name val="MS Sans Serif"/>
      <family val="2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ptos Narrow"/>
      <family val="2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Aptos Narrow"/>
      <family val="2"/>
      <charset val="1"/>
    </font>
    <font>
      <b/>
      <u/>
      <sz val="10"/>
      <color theme="1"/>
      <name val="Aptos Narrow"/>
      <family val="2"/>
      <charset val="1"/>
    </font>
    <font>
      <sz val="8"/>
      <color theme="1"/>
      <name val="Aptos Narrow"/>
      <family val="2"/>
      <charset val="204"/>
    </font>
    <font>
      <i/>
      <sz val="10"/>
      <color theme="1"/>
      <name val="Aptos Narrow"/>
      <family val="2"/>
      <charset val="1"/>
    </font>
    <font>
      <b/>
      <sz val="12"/>
      <color theme="1"/>
      <name val="Aptos Narrow"/>
      <family val="2"/>
      <charset val="204"/>
    </font>
    <font>
      <sz val="10"/>
      <color theme="1"/>
      <name val="Aptos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2" fillId="0" borderId="0"/>
    <xf numFmtId="0" fontId="3" fillId="0" borderId="0"/>
  </cellStyleXfs>
  <cellXfs count="26">
    <xf numFmtId="0" fontId="0" fillId="0" borderId="0" xfId="0"/>
    <xf numFmtId="0" fontId="4" fillId="0" borderId="0" xfId="1" applyFont="1"/>
    <xf numFmtId="0" fontId="5" fillId="0" borderId="0" xfId="1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right" vertical="center"/>
    </xf>
    <xf numFmtId="165" fontId="0" fillId="0" borderId="0" xfId="0" applyNumberFormat="1"/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0" fontId="13" fillId="0" borderId="1" xfId="2" applyBorder="1" applyAlignment="1">
      <alignment horizontal="center" vertical="center" wrapText="1"/>
    </xf>
    <xf numFmtId="0" fontId="13" fillId="0" borderId="1" xfId="2" applyBorder="1" applyAlignment="1">
      <alignment horizontal="left" vertical="center" wrapText="1"/>
    </xf>
    <xf numFmtId="164" fontId="13" fillId="0" borderId="1" xfId="2" applyNumberForma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right" vertical="center"/>
    </xf>
    <xf numFmtId="0" fontId="12" fillId="0" borderId="0" xfId="0" applyFont="1"/>
    <xf numFmtId="0" fontId="4" fillId="0" borderId="0" xfId="4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3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5">
    <cellStyle name="Звичайний" xfId="0" builtinId="0"/>
    <cellStyle name="Звичайний 2" xfId="1" xr:uid="{00000000-0005-0000-0000-000006000000}"/>
    <cellStyle name="Звичайний 3" xfId="2" xr:uid="{00000000-0005-0000-0000-000007000000}"/>
    <cellStyle name="Обычный 3" xfId="3" xr:uid="{00000000-0005-0000-0000-000008000000}"/>
    <cellStyle name="Обычный 4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/>
        <a:ea typeface=""/>
        <a:cs typeface=""/>
      </a:majorFont>
      <a:minorFont>
        <a:latin typeface="Aptos Narrow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tabSelected="1" topLeftCell="A20" zoomScaleNormal="100" workbookViewId="0">
      <selection activeCell="H17" sqref="H17"/>
    </sheetView>
  </sheetViews>
  <sheetFormatPr defaultColWidth="8.7109375" defaultRowHeight="13.5" customHeight="1" x14ac:dyDescent="0.25"/>
  <cols>
    <col min="1" max="3" width="12" customWidth="1"/>
    <col min="4" max="4" width="40.7109375" customWidth="1"/>
    <col min="5" max="5" width="41.85546875" customWidth="1"/>
    <col min="6" max="6" width="13.7109375" customWidth="1"/>
    <col min="7" max="7" width="16.42578125" customWidth="1"/>
    <col min="8" max="10" width="13.7109375" customWidth="1"/>
    <col min="11" max="12" width="12.28515625" customWidth="1"/>
  </cols>
  <sheetData>
    <row r="1" spans="1:12" x14ac:dyDescent="0.25">
      <c r="H1" t="s">
        <v>0</v>
      </c>
    </row>
    <row r="2" spans="1:12" ht="27" customHeight="1" x14ac:dyDescent="0.25">
      <c r="H2" s="1" t="s">
        <v>1</v>
      </c>
      <c r="I2" s="2"/>
      <c r="J2" s="2"/>
    </row>
    <row r="3" spans="1:12" ht="69" customHeight="1" x14ac:dyDescent="0.25">
      <c r="H3" s="21" t="s">
        <v>2</v>
      </c>
      <c r="I3" s="21"/>
      <c r="J3" s="21"/>
    </row>
    <row r="4" spans="1:12" ht="20.25" customHeight="1" x14ac:dyDescent="0.25">
      <c r="H4" s="1" t="s">
        <v>3</v>
      </c>
      <c r="I4" s="2"/>
      <c r="J4" s="2"/>
    </row>
    <row r="5" spans="1:12" ht="13.5" hidden="1" customHeight="1" x14ac:dyDescent="0.25">
      <c r="H5" s="1"/>
      <c r="I5" s="2"/>
      <c r="J5" s="2"/>
    </row>
    <row r="6" spans="1:12" ht="21" customHeight="1" x14ac:dyDescent="0.25">
      <c r="B6" s="22" t="s">
        <v>4</v>
      </c>
      <c r="C6" s="22"/>
      <c r="D6" s="22"/>
      <c r="E6" s="22"/>
      <c r="F6" s="22"/>
      <c r="G6" s="22"/>
      <c r="H6" s="22"/>
      <c r="I6" s="22"/>
      <c r="J6" s="22"/>
    </row>
    <row r="7" spans="1:12" ht="15" customHeight="1" x14ac:dyDescent="0.25">
      <c r="A7" s="23" t="s">
        <v>5</v>
      </c>
      <c r="B7" s="23"/>
      <c r="C7" s="23"/>
      <c r="D7" s="23"/>
      <c r="E7" s="23"/>
      <c r="F7" s="23"/>
      <c r="G7" s="23"/>
      <c r="H7" s="23"/>
      <c r="I7" s="23"/>
      <c r="J7" s="23"/>
    </row>
    <row r="8" spans="1:12" ht="10.5" hidden="1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</row>
    <row r="9" spans="1:12" x14ac:dyDescent="0.25">
      <c r="A9" s="3" t="s">
        <v>6</v>
      </c>
    </row>
    <row r="10" spans="1:12" x14ac:dyDescent="0.25">
      <c r="A10" t="s">
        <v>7</v>
      </c>
      <c r="J10" s="4"/>
    </row>
    <row r="11" spans="1:12" ht="81" x14ac:dyDescent="0.25">
      <c r="A11" s="5" t="s">
        <v>8</v>
      </c>
      <c r="B11" s="5" t="s">
        <v>9</v>
      </c>
      <c r="C11" s="5" t="s">
        <v>10</v>
      </c>
      <c r="D11" s="6" t="s">
        <v>11</v>
      </c>
      <c r="E11" s="6" t="s">
        <v>12</v>
      </c>
      <c r="F11" s="6" t="s">
        <v>13</v>
      </c>
      <c r="G11" s="6" t="s">
        <v>14</v>
      </c>
      <c r="H11" s="6" t="s">
        <v>15</v>
      </c>
      <c r="I11" s="6" t="s">
        <v>16</v>
      </c>
      <c r="J11" s="6" t="s">
        <v>17</v>
      </c>
    </row>
    <row r="12" spans="1:12" x14ac:dyDescent="0.25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</row>
    <row r="13" spans="1:12" x14ac:dyDescent="0.25">
      <c r="A13" s="7" t="s">
        <v>18</v>
      </c>
      <c r="B13" s="7"/>
      <c r="C13" s="7"/>
      <c r="D13" s="8" t="s">
        <v>19</v>
      </c>
      <c r="E13" s="8"/>
      <c r="F13" s="7"/>
      <c r="G13" s="9">
        <f>G16</f>
        <v>128922884</v>
      </c>
      <c r="H13" s="9">
        <f>H16</f>
        <v>53293610</v>
      </c>
      <c r="I13" s="9">
        <f>I16</f>
        <v>53293610</v>
      </c>
      <c r="J13" s="9" t="s">
        <v>20</v>
      </c>
    </row>
    <row r="14" spans="1:12" hidden="1" x14ac:dyDescent="0.25">
      <c r="A14" s="7"/>
      <c r="B14" s="7"/>
      <c r="C14" s="7"/>
      <c r="D14" s="8"/>
      <c r="E14" s="8"/>
      <c r="F14" s="7"/>
      <c r="G14" s="9"/>
      <c r="H14" s="9"/>
      <c r="I14" s="9"/>
      <c r="J14" s="9"/>
    </row>
    <row r="15" spans="1:12" hidden="1" x14ac:dyDescent="0.25">
      <c r="A15" s="7"/>
      <c r="B15" s="7"/>
      <c r="C15" s="7"/>
      <c r="D15" s="8"/>
      <c r="E15" s="8"/>
      <c r="F15" s="7"/>
      <c r="G15" s="9"/>
      <c r="H15" s="9"/>
      <c r="I15" s="9"/>
      <c r="J15" s="9"/>
    </row>
    <row r="16" spans="1:12" x14ac:dyDescent="0.25">
      <c r="A16" s="7" t="s">
        <v>21</v>
      </c>
      <c r="B16" s="7"/>
      <c r="C16" s="7"/>
      <c r="D16" s="8" t="s">
        <v>19</v>
      </c>
      <c r="E16" s="8"/>
      <c r="F16" s="7"/>
      <c r="G16" s="9">
        <f>G21+G26+G28+G30+G31+G40+G42+G17+G19+G20+G24+G25+G27+G22+G23+G32+G18+G29+G41+G37</f>
        <v>128922884</v>
      </c>
      <c r="H16" s="9">
        <f t="shared" ref="H16:I16" si="0">H21+H26+H28+H30+H31+H40+H42+H17+H19+H20+H24+H25+H27+H22+H23+H32+H18+H29+H41+H37</f>
        <v>53293610</v>
      </c>
      <c r="I16" s="9">
        <f t="shared" si="0"/>
        <v>53293610</v>
      </c>
      <c r="J16" s="9" t="s">
        <v>20</v>
      </c>
      <c r="K16" s="10"/>
      <c r="L16" s="10"/>
    </row>
    <row r="17" spans="1:10" ht="67.5" x14ac:dyDescent="0.25">
      <c r="A17" s="6" t="s">
        <v>22</v>
      </c>
      <c r="B17" s="6" t="s">
        <v>23</v>
      </c>
      <c r="C17" s="6" t="s">
        <v>24</v>
      </c>
      <c r="D17" s="11" t="s">
        <v>25</v>
      </c>
      <c r="E17" s="11" t="s">
        <v>26</v>
      </c>
      <c r="F17" s="6" t="s">
        <v>27</v>
      </c>
      <c r="G17" s="12">
        <v>210000</v>
      </c>
      <c r="H17" s="12">
        <v>210000</v>
      </c>
      <c r="I17" s="12">
        <v>210000</v>
      </c>
      <c r="J17" s="12" t="s">
        <v>28</v>
      </c>
    </row>
    <row r="18" spans="1:10" x14ac:dyDescent="0.25">
      <c r="A18" s="6" t="s">
        <v>29</v>
      </c>
      <c r="B18" s="6" t="s">
        <v>30</v>
      </c>
      <c r="C18" s="13" t="s">
        <v>31</v>
      </c>
      <c r="D18" s="14" t="s">
        <v>32</v>
      </c>
      <c r="E18" s="11" t="s">
        <v>26</v>
      </c>
      <c r="F18" s="6">
        <v>2025</v>
      </c>
      <c r="G18" s="12">
        <v>16000</v>
      </c>
      <c r="H18" s="12">
        <v>16000</v>
      </c>
      <c r="I18" s="12">
        <v>16000</v>
      </c>
      <c r="J18" s="12">
        <v>100</v>
      </c>
    </row>
    <row r="19" spans="1:10" ht="40.5" x14ac:dyDescent="0.25">
      <c r="A19" s="6" t="s">
        <v>33</v>
      </c>
      <c r="B19" s="6" t="s">
        <v>34</v>
      </c>
      <c r="C19" s="6" t="s">
        <v>35</v>
      </c>
      <c r="D19" s="11" t="s">
        <v>36</v>
      </c>
      <c r="E19" s="11" t="s">
        <v>26</v>
      </c>
      <c r="F19" s="6" t="s">
        <v>27</v>
      </c>
      <c r="G19" s="12">
        <v>686750</v>
      </c>
      <c r="H19" s="12">
        <v>686750</v>
      </c>
      <c r="I19" s="12">
        <v>686750</v>
      </c>
      <c r="J19" s="12" t="s">
        <v>28</v>
      </c>
    </row>
    <row r="20" spans="1:10" ht="81" x14ac:dyDescent="0.25">
      <c r="A20" s="6" t="s">
        <v>37</v>
      </c>
      <c r="B20" s="6" t="s">
        <v>38</v>
      </c>
      <c r="C20" s="6" t="s">
        <v>39</v>
      </c>
      <c r="D20" s="11" t="s">
        <v>40</v>
      </c>
      <c r="E20" s="11" t="s">
        <v>26</v>
      </c>
      <c r="F20" s="6" t="s">
        <v>27</v>
      </c>
      <c r="G20" s="12">
        <v>213230</v>
      </c>
      <c r="H20" s="12">
        <v>213230</v>
      </c>
      <c r="I20" s="12">
        <v>213230</v>
      </c>
      <c r="J20" s="12" t="s">
        <v>28</v>
      </c>
    </row>
    <row r="21" spans="1:10" ht="81" x14ac:dyDescent="0.25">
      <c r="A21" s="6" t="s">
        <v>41</v>
      </c>
      <c r="B21" s="6" t="s">
        <v>42</v>
      </c>
      <c r="C21" s="6" t="s">
        <v>39</v>
      </c>
      <c r="D21" s="11" t="s">
        <v>43</v>
      </c>
      <c r="E21" s="11" t="s">
        <v>26</v>
      </c>
      <c r="F21" s="6" t="s">
        <v>27</v>
      </c>
      <c r="G21" s="12">
        <v>845300</v>
      </c>
      <c r="H21" s="12">
        <v>845300</v>
      </c>
      <c r="I21" s="12">
        <v>845300</v>
      </c>
      <c r="J21" s="12" t="s">
        <v>28</v>
      </c>
    </row>
    <row r="22" spans="1:10" ht="135" x14ac:dyDescent="0.25">
      <c r="A22" s="6" t="s">
        <v>44</v>
      </c>
      <c r="B22" s="6" t="s">
        <v>45</v>
      </c>
      <c r="C22" s="13" t="s">
        <v>39</v>
      </c>
      <c r="D22" s="14" t="s">
        <v>46</v>
      </c>
      <c r="E22" s="11" t="s">
        <v>47</v>
      </c>
      <c r="F22" s="6">
        <v>2025</v>
      </c>
      <c r="G22" s="12">
        <v>8338724</v>
      </c>
      <c r="H22" s="12">
        <v>8338724</v>
      </c>
      <c r="I22" s="12">
        <v>8338724</v>
      </c>
      <c r="J22" s="12">
        <v>100</v>
      </c>
    </row>
    <row r="23" spans="1:10" ht="135" x14ac:dyDescent="0.25">
      <c r="A23" s="6" t="s">
        <v>48</v>
      </c>
      <c r="B23" s="6" t="s">
        <v>49</v>
      </c>
      <c r="C23" s="13" t="s">
        <v>39</v>
      </c>
      <c r="D23" s="14" t="s">
        <v>50</v>
      </c>
      <c r="E23" s="11" t="s">
        <v>47</v>
      </c>
      <c r="F23" s="6">
        <v>2025</v>
      </c>
      <c r="G23" s="12">
        <v>18818600</v>
      </c>
      <c r="H23" s="12">
        <v>18818600</v>
      </c>
      <c r="I23" s="12">
        <v>18818600</v>
      </c>
      <c r="J23" s="12">
        <v>100</v>
      </c>
    </row>
    <row r="24" spans="1:10" ht="94.5" x14ac:dyDescent="0.25">
      <c r="A24" s="6" t="s">
        <v>51</v>
      </c>
      <c r="B24" s="6" t="s">
        <v>52</v>
      </c>
      <c r="C24" s="6" t="s">
        <v>39</v>
      </c>
      <c r="D24" s="11" t="s">
        <v>53</v>
      </c>
      <c r="E24" s="11" t="s">
        <v>26</v>
      </c>
      <c r="F24" s="6" t="s">
        <v>27</v>
      </c>
      <c r="G24" s="12">
        <v>100200</v>
      </c>
      <c r="H24" s="12">
        <v>100200</v>
      </c>
      <c r="I24" s="12">
        <v>100200</v>
      </c>
      <c r="J24" s="12" t="s">
        <v>28</v>
      </c>
    </row>
    <row r="25" spans="1:10" ht="94.5" x14ac:dyDescent="0.25">
      <c r="A25" s="6" t="s">
        <v>54</v>
      </c>
      <c r="B25" s="6" t="s">
        <v>55</v>
      </c>
      <c r="C25" s="6" t="s">
        <v>39</v>
      </c>
      <c r="D25" s="11" t="s">
        <v>56</v>
      </c>
      <c r="E25" s="11" t="s">
        <v>57</v>
      </c>
      <c r="F25" s="6" t="s">
        <v>27</v>
      </c>
      <c r="G25" s="12"/>
      <c r="H25" s="12"/>
      <c r="I25" s="12"/>
      <c r="J25" s="12" t="s">
        <v>28</v>
      </c>
    </row>
    <row r="26" spans="1:10" ht="81" x14ac:dyDescent="0.25">
      <c r="A26" s="6" t="s">
        <v>58</v>
      </c>
      <c r="B26" s="6" t="s">
        <v>59</v>
      </c>
      <c r="C26" s="6" t="s">
        <v>39</v>
      </c>
      <c r="D26" s="11" t="s">
        <v>60</v>
      </c>
      <c r="E26" s="11" t="s">
        <v>47</v>
      </c>
      <c r="F26" s="6" t="s">
        <v>61</v>
      </c>
      <c r="G26" s="12">
        <v>82891180</v>
      </c>
      <c r="H26" s="12">
        <v>7261906</v>
      </c>
      <c r="I26" s="12">
        <v>7261906</v>
      </c>
      <c r="J26" s="12">
        <v>13.87</v>
      </c>
    </row>
    <row r="27" spans="1:10" ht="81" x14ac:dyDescent="0.25">
      <c r="A27" s="6" t="s">
        <v>62</v>
      </c>
      <c r="B27" s="6" t="s">
        <v>63</v>
      </c>
      <c r="C27" s="6" t="s">
        <v>64</v>
      </c>
      <c r="D27" s="11" t="s">
        <v>65</v>
      </c>
      <c r="E27" s="11" t="s">
        <v>26</v>
      </c>
      <c r="F27" s="6" t="s">
        <v>27</v>
      </c>
      <c r="G27" s="12">
        <v>300000</v>
      </c>
      <c r="H27" s="12">
        <v>300000</v>
      </c>
      <c r="I27" s="12">
        <v>300000</v>
      </c>
      <c r="J27" s="12" t="s">
        <v>28</v>
      </c>
    </row>
    <row r="28" spans="1:10" ht="21.75" customHeight="1" x14ac:dyDescent="0.25">
      <c r="A28" s="6" t="s">
        <v>66</v>
      </c>
      <c r="B28" s="6" t="s">
        <v>67</v>
      </c>
      <c r="C28" s="6" t="s">
        <v>68</v>
      </c>
      <c r="D28" s="11" t="s">
        <v>69</v>
      </c>
      <c r="E28" s="11" t="s">
        <v>26</v>
      </c>
      <c r="F28" s="6" t="s">
        <v>27</v>
      </c>
      <c r="G28" s="12">
        <v>176000</v>
      </c>
      <c r="H28" s="12">
        <v>176000</v>
      </c>
      <c r="I28" s="12">
        <v>176000</v>
      </c>
      <c r="J28" s="12" t="s">
        <v>28</v>
      </c>
    </row>
    <row r="29" spans="1:10" ht="40.5" customHeight="1" x14ac:dyDescent="0.25">
      <c r="A29" s="6" t="s">
        <v>70</v>
      </c>
      <c r="B29" s="6" t="s">
        <v>71</v>
      </c>
      <c r="C29" s="13" t="s">
        <v>72</v>
      </c>
      <c r="D29" s="14" t="s">
        <v>73</v>
      </c>
      <c r="E29" s="11" t="s">
        <v>26</v>
      </c>
      <c r="F29" s="6">
        <v>2025</v>
      </c>
      <c r="G29" s="12">
        <v>70000</v>
      </c>
      <c r="H29" s="12">
        <v>70000</v>
      </c>
      <c r="I29" s="12">
        <v>70000</v>
      </c>
      <c r="J29" s="12">
        <v>100</v>
      </c>
    </row>
    <row r="30" spans="1:10" ht="27" x14ac:dyDescent="0.25">
      <c r="A30" s="6" t="s">
        <v>74</v>
      </c>
      <c r="B30" s="6" t="s">
        <v>75</v>
      </c>
      <c r="C30" s="6" t="s">
        <v>76</v>
      </c>
      <c r="D30" s="11" t="s">
        <v>77</v>
      </c>
      <c r="E30" s="11" t="s">
        <v>78</v>
      </c>
      <c r="F30" s="6" t="s">
        <v>27</v>
      </c>
      <c r="G30" s="12"/>
      <c r="H30" s="12"/>
      <c r="I30" s="12"/>
      <c r="J30" s="12" t="s">
        <v>28</v>
      </c>
    </row>
    <row r="31" spans="1:10" ht="27" x14ac:dyDescent="0.25">
      <c r="A31" s="6" t="s">
        <v>74</v>
      </c>
      <c r="B31" s="6" t="s">
        <v>75</v>
      </c>
      <c r="C31" s="6" t="s">
        <v>76</v>
      </c>
      <c r="D31" s="11" t="s">
        <v>77</v>
      </c>
      <c r="E31" s="11" t="s">
        <v>79</v>
      </c>
      <c r="F31" s="6" t="s">
        <v>27</v>
      </c>
      <c r="G31" s="12"/>
      <c r="H31" s="12"/>
      <c r="I31" s="12"/>
      <c r="J31" s="12" t="s">
        <v>28</v>
      </c>
    </row>
    <row r="32" spans="1:10" x14ac:dyDescent="0.25">
      <c r="A32" s="6" t="s">
        <v>80</v>
      </c>
      <c r="B32" s="6" t="s">
        <v>81</v>
      </c>
      <c r="C32" s="13" t="s">
        <v>82</v>
      </c>
      <c r="D32" s="14" t="s">
        <v>83</v>
      </c>
      <c r="E32" s="11"/>
      <c r="F32" s="6"/>
      <c r="G32" s="12">
        <f>G33+G34+G35+G36</f>
        <v>1587900</v>
      </c>
      <c r="H32" s="12">
        <f>H33+H34+H35+H36</f>
        <v>1587900</v>
      </c>
      <c r="I32" s="12">
        <f>I33+I34+I35+I36</f>
        <v>1587900</v>
      </c>
      <c r="J32" s="12">
        <v>100</v>
      </c>
    </row>
    <row r="33" spans="1:10" x14ac:dyDescent="0.25">
      <c r="A33" s="6"/>
      <c r="B33" s="6"/>
      <c r="C33" s="13"/>
      <c r="D33" s="14"/>
      <c r="E33" s="11" t="s">
        <v>26</v>
      </c>
      <c r="F33" s="6">
        <v>2025</v>
      </c>
      <c r="G33" s="12">
        <v>86500</v>
      </c>
      <c r="H33" s="12">
        <v>86500</v>
      </c>
      <c r="I33" s="12">
        <v>86500</v>
      </c>
      <c r="J33" s="12">
        <v>100</v>
      </c>
    </row>
    <row r="34" spans="1:10" x14ac:dyDescent="0.25">
      <c r="A34" s="6"/>
      <c r="B34" s="6"/>
      <c r="C34" s="13"/>
      <c r="D34" s="14"/>
      <c r="E34" s="11" t="s">
        <v>84</v>
      </c>
      <c r="F34" s="6">
        <v>2025</v>
      </c>
      <c r="G34" s="12">
        <v>870000</v>
      </c>
      <c r="H34" s="12">
        <v>870000</v>
      </c>
      <c r="I34" s="12">
        <v>870000</v>
      </c>
      <c r="J34" s="12">
        <v>100</v>
      </c>
    </row>
    <row r="35" spans="1:10" x14ac:dyDescent="0.25">
      <c r="A35" s="6"/>
      <c r="B35" s="6"/>
      <c r="C35" s="13"/>
      <c r="D35" s="14"/>
      <c r="E35" s="11" t="s">
        <v>85</v>
      </c>
      <c r="F35" s="6">
        <v>2025</v>
      </c>
      <c r="G35" s="12">
        <v>550000</v>
      </c>
      <c r="H35" s="12">
        <v>550000</v>
      </c>
      <c r="I35" s="12">
        <v>550000</v>
      </c>
      <c r="J35" s="12">
        <v>100</v>
      </c>
    </row>
    <row r="36" spans="1:10" x14ac:dyDescent="0.25">
      <c r="A36" s="6"/>
      <c r="B36" s="6"/>
      <c r="C36" s="13"/>
      <c r="D36" s="14"/>
      <c r="E36" s="11" t="s">
        <v>86</v>
      </c>
      <c r="F36" s="6">
        <v>2025</v>
      </c>
      <c r="G36" s="12">
        <v>81400</v>
      </c>
      <c r="H36" s="12">
        <v>81400</v>
      </c>
      <c r="I36" s="12">
        <v>81400</v>
      </c>
      <c r="J36" s="12">
        <v>100</v>
      </c>
    </row>
    <row r="37" spans="1:10" ht="40.5" x14ac:dyDescent="0.25">
      <c r="A37" s="6" t="s">
        <v>87</v>
      </c>
      <c r="B37" s="6" t="s">
        <v>88</v>
      </c>
      <c r="C37" s="13" t="s">
        <v>89</v>
      </c>
      <c r="D37" s="14" t="s">
        <v>90</v>
      </c>
      <c r="E37" s="14"/>
      <c r="F37" s="6"/>
      <c r="G37" s="12">
        <f>G38+G39</f>
        <v>20000</v>
      </c>
      <c r="H37" s="12">
        <f t="shared" ref="H37:I37" si="1">H38+H39</f>
        <v>20000</v>
      </c>
      <c r="I37" s="12">
        <f t="shared" si="1"/>
        <v>20000</v>
      </c>
      <c r="J37" s="12">
        <v>100</v>
      </c>
    </row>
    <row r="38" spans="1:10" ht="94.5" x14ac:dyDescent="0.25">
      <c r="A38" s="6"/>
      <c r="B38" s="6"/>
      <c r="C38" s="13"/>
      <c r="D38" s="14"/>
      <c r="E38" s="11" t="s">
        <v>91</v>
      </c>
      <c r="F38" s="6">
        <v>2025</v>
      </c>
      <c r="G38" s="12">
        <v>10000</v>
      </c>
      <c r="H38" s="12">
        <v>10000</v>
      </c>
      <c r="I38" s="12">
        <v>10000</v>
      </c>
      <c r="J38" s="12">
        <v>100</v>
      </c>
    </row>
    <row r="39" spans="1:10" ht="94.5" x14ac:dyDescent="0.25">
      <c r="A39" s="6"/>
      <c r="B39" s="6"/>
      <c r="C39" s="13"/>
      <c r="D39" s="14"/>
      <c r="E39" s="11" t="s">
        <v>92</v>
      </c>
      <c r="F39" s="6">
        <v>2025</v>
      </c>
      <c r="G39" s="12">
        <v>10000</v>
      </c>
      <c r="H39" s="12">
        <v>10000</v>
      </c>
      <c r="I39" s="12">
        <v>10000</v>
      </c>
      <c r="J39" s="12">
        <v>100</v>
      </c>
    </row>
    <row r="40" spans="1:10" ht="27" x14ac:dyDescent="0.25">
      <c r="A40" s="6" t="s">
        <v>93</v>
      </c>
      <c r="B40" s="6" t="s">
        <v>94</v>
      </c>
      <c r="C40" s="6" t="s">
        <v>95</v>
      </c>
      <c r="D40" s="11" t="s">
        <v>96</v>
      </c>
      <c r="E40" s="11" t="s">
        <v>26</v>
      </c>
      <c r="F40" s="6" t="s">
        <v>27</v>
      </c>
      <c r="G40" s="12">
        <v>6030000</v>
      </c>
      <c r="H40" s="12">
        <v>6030000</v>
      </c>
      <c r="I40" s="12">
        <v>6030000</v>
      </c>
      <c r="J40" s="12" t="s">
        <v>28</v>
      </c>
    </row>
    <row r="41" spans="1:10" ht="27" x14ac:dyDescent="0.25">
      <c r="A41" s="15" t="s">
        <v>97</v>
      </c>
      <c r="B41" s="15" t="s">
        <v>98</v>
      </c>
      <c r="C41" s="15" t="s">
        <v>99</v>
      </c>
      <c r="D41" s="16" t="s">
        <v>100</v>
      </c>
      <c r="E41" s="16" t="s">
        <v>101</v>
      </c>
      <c r="F41" s="15" t="s">
        <v>27</v>
      </c>
      <c r="G41" s="17">
        <v>100000</v>
      </c>
      <c r="H41" s="17">
        <v>100000</v>
      </c>
      <c r="I41" s="17">
        <v>100000</v>
      </c>
      <c r="J41" s="17" t="s">
        <v>28</v>
      </c>
    </row>
    <row r="42" spans="1:10" ht="15.75" customHeight="1" x14ac:dyDescent="0.25">
      <c r="A42" s="6" t="s">
        <v>102</v>
      </c>
      <c r="B42" s="6" t="s">
        <v>103</v>
      </c>
      <c r="C42" s="6" t="s">
        <v>104</v>
      </c>
      <c r="D42" s="11" t="s">
        <v>105</v>
      </c>
      <c r="E42" s="11" t="s">
        <v>26</v>
      </c>
      <c r="F42" s="6" t="s">
        <v>27</v>
      </c>
      <c r="G42" s="12">
        <v>8519000</v>
      </c>
      <c r="H42" s="12">
        <v>8519000</v>
      </c>
      <c r="I42" s="12">
        <v>8519000</v>
      </c>
      <c r="J42" s="12" t="s">
        <v>28</v>
      </c>
    </row>
    <row r="43" spans="1:10" ht="27" x14ac:dyDescent="0.25">
      <c r="A43" s="7" t="s">
        <v>106</v>
      </c>
      <c r="B43" s="7"/>
      <c r="C43" s="7"/>
      <c r="D43" s="8" t="s">
        <v>107</v>
      </c>
      <c r="E43" s="8"/>
      <c r="F43" s="7"/>
      <c r="G43" s="9">
        <f>G44</f>
        <v>8115206</v>
      </c>
      <c r="H43" s="9">
        <f>H44</f>
        <v>8115206</v>
      </c>
      <c r="I43" s="9">
        <f>I44</f>
        <v>8115206</v>
      </c>
      <c r="J43" s="9" t="s">
        <v>20</v>
      </c>
    </row>
    <row r="44" spans="1:10" ht="27" x14ac:dyDescent="0.25">
      <c r="A44" s="7" t="s">
        <v>108</v>
      </c>
      <c r="B44" s="7"/>
      <c r="C44" s="7"/>
      <c r="D44" s="8" t="s">
        <v>107</v>
      </c>
      <c r="E44" s="8"/>
      <c r="F44" s="7"/>
      <c r="G44" s="9">
        <f>G46+G45</f>
        <v>8115206</v>
      </c>
      <c r="H44" s="9">
        <f>H46+H45</f>
        <v>8115206</v>
      </c>
      <c r="I44" s="9">
        <f>I46+I45</f>
        <v>8115206</v>
      </c>
      <c r="J44" s="9" t="s">
        <v>20</v>
      </c>
    </row>
    <row r="45" spans="1:10" ht="40.5" x14ac:dyDescent="0.25">
      <c r="A45" s="6" t="s">
        <v>109</v>
      </c>
      <c r="B45" s="6" t="s">
        <v>110</v>
      </c>
      <c r="C45" s="13" t="s">
        <v>24</v>
      </c>
      <c r="D45" s="14" t="s">
        <v>111</v>
      </c>
      <c r="E45" s="11" t="s">
        <v>26</v>
      </c>
      <c r="F45" s="7">
        <v>2025</v>
      </c>
      <c r="G45" s="9">
        <v>40000</v>
      </c>
      <c r="H45" s="9">
        <v>40000</v>
      </c>
      <c r="I45" s="9">
        <v>40000</v>
      </c>
      <c r="J45" s="9">
        <v>100</v>
      </c>
    </row>
    <row r="46" spans="1:10" ht="40.5" x14ac:dyDescent="0.25">
      <c r="A46" s="6" t="s">
        <v>112</v>
      </c>
      <c r="B46" s="6" t="s">
        <v>113</v>
      </c>
      <c r="C46" s="6" t="s">
        <v>114</v>
      </c>
      <c r="D46" s="11" t="s">
        <v>115</v>
      </c>
      <c r="E46" s="11" t="s">
        <v>116</v>
      </c>
      <c r="F46" s="6" t="s">
        <v>27</v>
      </c>
      <c r="G46" s="12">
        <v>8075206</v>
      </c>
      <c r="H46" s="12">
        <v>8075206</v>
      </c>
      <c r="I46" s="12">
        <v>8075206</v>
      </c>
      <c r="J46" s="12" t="s">
        <v>28</v>
      </c>
    </row>
    <row r="47" spans="1:10" x14ac:dyDescent="0.25">
      <c r="A47" s="18" t="s">
        <v>117</v>
      </c>
      <c r="B47" s="18" t="s">
        <v>117</v>
      </c>
      <c r="C47" s="18" t="s">
        <v>117</v>
      </c>
      <c r="D47" s="18" t="s">
        <v>118</v>
      </c>
      <c r="E47" s="18" t="s">
        <v>117</v>
      </c>
      <c r="F47" s="18" t="s">
        <v>117</v>
      </c>
      <c r="G47" s="19">
        <f>G13+G43</f>
        <v>137038090</v>
      </c>
      <c r="H47" s="19">
        <f>H13+H43</f>
        <v>61408816</v>
      </c>
      <c r="I47" s="19">
        <f>I13+I43</f>
        <v>61408816</v>
      </c>
      <c r="J47" s="19" t="s">
        <v>117</v>
      </c>
    </row>
    <row r="48" spans="1:10" ht="12" customHeight="1" x14ac:dyDescent="0.25"/>
    <row r="49" spans="1:10" hidden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</row>
    <row r="50" spans="1:10" s="20" customFormat="1" ht="15.75" x14ac:dyDescent="0.25">
      <c r="D50" s="20" t="s">
        <v>119</v>
      </c>
      <c r="E50" s="20" t="s">
        <v>120</v>
      </c>
    </row>
  </sheetData>
  <mergeCells count="5">
    <mergeCell ref="H3:J3"/>
    <mergeCell ref="B6:J6"/>
    <mergeCell ref="A7:J7"/>
    <mergeCell ref="A8:J8"/>
    <mergeCell ref="A49:J49"/>
  </mergeCells>
  <pageMargins left="0.19685039370078741" right="0.19685039370078741" top="7.874015748031496E-2" bottom="7.874015748031496E-2" header="0.51181102362204722" footer="0.51181102362204722"/>
  <pageSetup paperSize="9" scale="84" fitToHeight="50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Любов Ющук</dc:creator>
  <dc:description/>
  <cp:lastModifiedBy>Любов Ющук</cp:lastModifiedBy>
  <cp:revision>4</cp:revision>
  <cp:lastPrinted>2025-12-29T12:49:31Z</cp:lastPrinted>
  <dcterms:created xsi:type="dcterms:W3CDTF">2024-12-13T08:56:30Z</dcterms:created>
  <dcterms:modified xsi:type="dcterms:W3CDTF">2025-12-29T12:49:33Z</dcterms:modified>
  <dc:language>uk-UA</dc:language>
</cp:coreProperties>
</file>