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Аркуш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<sst xmlns="http://schemas.openxmlformats.org/spreadsheetml/2006/main" count="256" uniqueCount="194">
  <si>
    <t xml:space="preserve">Додаток 6</t>
  </si>
  <si>
    <t xml:space="preserve">до рішення сільської ради </t>
  </si>
  <si>
    <t xml:space="preserve"> "Про внесення змін до рішення сільської ради  від 23.12.2024 року №57/8"Про бюджет Вишнівської сільської територіальної громади на 2025 рік" </t>
  </si>
  <si>
    <t xml:space="preserve">від  23.12.2025 року №70/14</t>
  </si>
  <si>
    <t xml:space="preserve">Зміни до додатку №7 до рішення сільської ради "Про бюджет Вишнівської сільської територіальної громади на 2025 рік"</t>
  </si>
  <si>
    <t xml:space="preserve">"Розподіл витрат Вишнівської сільської територіальної громади бюджету на реалізацію місцевих програм у 2025 році"</t>
  </si>
  <si>
    <t xml:space="preserve">0351800000</t>
  </si>
  <si>
    <t xml:space="preserve">(код бюджету)</t>
  </si>
  <si>
    <t xml:space="preserve">(грн.)</t>
  </si>
  <si>
    <t xml:space="preserve">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</si>
  <si>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t>
  </si>
  <si>
    <t xml:space="preserve">Код Функціональної класифікації видатків та кредитування бюджету</t>
  </si>
  <si>
    <t xml:space="preserve">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</si>
  <si>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 xml:space="preserve">Найменування місцевої/ регіональної програми</t>
  </si>
  <si>
    <t xml:space="preserve">Дата та номер документа, яким затверджено місцеву регіональну програму</t>
  </si>
  <si>
    <t xml:space="preserve">Усього</t>
  </si>
  <si>
    <t xml:space="preserve">Загальний фонд</t>
  </si>
  <si>
    <t xml:space="preserve">Спеціальний фонд</t>
  </si>
  <si>
    <t xml:space="preserve">усього</t>
  </si>
  <si>
    <t xml:space="preserve">у тому числі бюджет розвитку</t>
  </si>
  <si>
    <t xml:space="preserve">0100000</t>
  </si>
  <si>
    <t xml:space="preserve">Вишнiвська сiльська рада</t>
  </si>
  <si>
    <t xml:space="preserve">0110000</t>
  </si>
  <si>
    <t xml:space="preserve">0111010</t>
  </si>
  <si>
    <t xml:space="preserve">1010</t>
  </si>
  <si>
    <t xml:space="preserve">0910</t>
  </si>
  <si>
    <t xml:space="preserve">Надання дошкільної освіти</t>
  </si>
  <si>
    <t xml:space="preserve"> Програма розвитку освіти  Вишнівської сільської ради
на 2024-2025 роки</t>
  </si>
  <si>
    <t xml:space="preserve">Рішення сесії Вишнівської сільської ради від 06.12.2023 року № 43/7</t>
  </si>
  <si>
    <t xml:space="preserve">0111021</t>
  </si>
  <si>
    <t xml:space="preserve">1021</t>
  </si>
  <si>
    <t xml:space="preserve">0921</t>
  </si>
  <si>
    <t xml:space="preserve">Надання загальної середньої освіти закладами загальної середньої освіти за рахунок коштів місцевого бюджету</t>
  </si>
  <si>
    <t xml:space="preserve">Програма розвитку освіти  Вишнівської сільської ради
на 2024-2025 роки</t>
  </si>
  <si>
    <t xml:space="preserve">Рішення сесії Вишнівської сільської ради від 06.12.2023 року №43/7</t>
  </si>
  <si>
    <t xml:space="preserve">0111142</t>
  </si>
  <si>
    <t xml:space="preserve">1142</t>
  </si>
  <si>
    <t xml:space="preserve">0990</t>
  </si>
  <si>
    <t xml:space="preserve">Інші програми та заходи у сфері освіти</t>
  </si>
  <si>
    <t xml:space="preserve">Програма розвитку освіти Вишнівської сільської ради на 2024-2025 роки</t>
  </si>
  <si>
    <t xml:space="preserve">0111241</t>
  </si>
  <si>
    <t xml:space="preserve">1241</t>
  </si>
  <si>
    <t xml:space="preserve">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</si>
  <si>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 xml:space="preserve">Програма соціально-економічного розвитку Вишнівської сільської ради на 2021-2025 роки</t>
  </si>
  <si>
    <t xml:space="preserve">Рішення сесії Вишнівської сільської ради від 02.03.2021 року № 4/5</t>
  </si>
  <si>
    <t xml:space="preserve">0111300</t>
  </si>
  <si>
    <t xml:space="preserve">1300</t>
  </si>
  <si>
    <t xml:space="preserve">Будівництво1 освітніх установ та закладів</t>
  </si>
  <si>
    <t xml:space="preserve">0113035</t>
  </si>
  <si>
    <t xml:space="preserve">3035</t>
  </si>
  <si>
    <t xml:space="preserve">1070</t>
  </si>
  <si>
    <t xml:space="preserve">Компенсаційні виплати за пільговий проїзд окремих категорій громадян на залізничному транспорті</t>
  </si>
  <si>
    <t xml:space="preserve">Програма соціального захисту населення Вишнівської сільської ради на  2024-2027 роки</t>
  </si>
  <si>
    <t xml:space="preserve">Рішення сесії Вишнівської сільської ради від 06.12.2023 року №43/4</t>
  </si>
  <si>
    <t xml:space="preserve">0113123</t>
  </si>
  <si>
    <t xml:space="preserve">3123</t>
  </si>
  <si>
    <t xml:space="preserve">1040</t>
  </si>
  <si>
    <t xml:space="preserve">Заходи державної політики з питань сім`ї</t>
  </si>
  <si>
    <t xml:space="preserve">Програма соціального захисту населення Вишнівської сільської ради на 2024-2027 роки</t>
  </si>
  <si>
    <t xml:space="preserve">Рішення сесії Вишнівської сільської ради від 06.12.2023 №43/4</t>
  </si>
  <si>
    <t xml:space="preserve">0113133</t>
  </si>
  <si>
    <t xml:space="preserve">3133</t>
  </si>
  <si>
    <t xml:space="preserve">Інші заходи та заклади молодіжної політики</t>
  </si>
  <si>
    <t xml:space="preserve">Програма  підтримки розвитку молодіжної політики  у Вишнівській сільській  територіальній громаді на 2025-2027 роки</t>
  </si>
  <si>
    <t xml:space="preserve">Рішення сесії сільської ради №56/5 від 10.12.2024 року</t>
  </si>
  <si>
    <t xml:space="preserve">0113160</t>
  </si>
  <si>
    <t xml:space="preserve">3160</t>
  </si>
  <si>
    <t xml:space="preserve">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</si>
  <si>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0113210</t>
  </si>
  <si>
    <t xml:space="preserve">3210</t>
  </si>
  <si>
    <t xml:space="preserve">1050</t>
  </si>
  <si>
    <t xml:space="preserve">Організація та проведення громадських робіт</t>
  </si>
  <si>
    <t xml:space="preserve">Програма  «Зайнятість населення  Вишнівської сільської ради
на 2018-2022 роки» продовжена на 2023-2025 рік</t>
  </si>
  <si>
    <t xml:space="preserve">Рішення сесії сільської ради №27/2017-16 від 15.12.2017 року. ,продовжено рішенням сесії сільської ради  від 06.12.2022 року № 27/6</t>
  </si>
  <si>
    <t xml:space="preserve">0113230</t>
  </si>
  <si>
    <t xml:space="preserve">3230</t>
  </si>
  <si>
    <t xml:space="preserve">Видатки, пов`язані з наданням підтримки внутрішньо перемішеним та/або евакуйованим особам у зв`язку із введенням воєнного стану</t>
  </si>
  <si>
    <t xml:space="preserve">Програма соціального захисту населення Вишнівської 
сільської ради на 2024-2027 роки</t>
  </si>
  <si>
    <t xml:space="preserve">0113242</t>
  </si>
  <si>
    <t xml:space="preserve">3242</t>
  </si>
  <si>
    <t xml:space="preserve">1090</t>
  </si>
  <si>
    <t xml:space="preserve">Інші заходи у сфері соціального захисту і соціального забезпечення</t>
  </si>
  <si>
    <t xml:space="preserve"> Програма соціального захисту населення Вишнівської 
сільської ради на 2024-2027 роки</t>
  </si>
  <si>
    <t xml:space="preserve">0114082</t>
  </si>
  <si>
    <t xml:space="preserve">4082</t>
  </si>
  <si>
    <t xml:space="preserve">0829</t>
  </si>
  <si>
    <t xml:space="preserve">Інші заходи в галузі культури і мистецтва</t>
  </si>
  <si>
    <t xml:space="preserve">Програма розвитку культури, мистецтва та охорони культурної спадщини Вишнівської сільської ради на 2018-2022 роки, продовжено на 2022-2025 роки</t>
  </si>
  <si>
    <t xml:space="preserve">Рішення сесії сільської ради №27/2017-19 від 15.12.2017 року, продовжено рішенням сесії Вишнівської сільської ради від 06.12.2022 року №27/6</t>
  </si>
  <si>
    <t xml:space="preserve"> Програма  вшанування  колективів підприємств,  установ, організацій, працівників, мешканців сіл з нагоди державних, професійних свят, ювілейних дат та інших подій на 2025-2027 роки</t>
  </si>
  <si>
    <t xml:space="preserve">Рішення сесії Вишнівської сільської ради від 10.12.2024 №56/4</t>
  </si>
  <si>
    <t xml:space="preserve">0114083</t>
  </si>
  <si>
    <t xml:space="preserve">4083</t>
  </si>
  <si>
    <t xml:space="preserve">Будівництво1 закладів культури і мистецтва</t>
  </si>
  <si>
    <t xml:space="preserve">0115011</t>
  </si>
  <si>
    <t xml:space="preserve">5011</t>
  </si>
  <si>
    <t xml:space="preserve">0810</t>
  </si>
  <si>
    <t xml:space="preserve">Проведення навчально-тренувальних зборів і змагань з олімпійських видів спорту</t>
  </si>
  <si>
    <t xml:space="preserve"> Програма розвитку фізичної культури і спорту на території Вишнівської сільської ради на 2018 - 2023 роки, продовжено на 2023-2025 роки</t>
  </si>
  <si>
    <t xml:space="preserve">Рішення сесії Вишнівської сільської ради від15.12.2017 року №27/2017-26, продовжено рішенням сесії Вишнівської сільської ради від 06.12.2022 року №27/6</t>
  </si>
  <si>
    <t xml:space="preserve">0116030</t>
  </si>
  <si>
    <t xml:space="preserve">6030</t>
  </si>
  <si>
    <t xml:space="preserve">0620</t>
  </si>
  <si>
    <t xml:space="preserve">Організація благоустрою населених пунктів</t>
  </si>
  <si>
    <t xml:space="preserve">Програма «Благоустрій  населених пунктів Вишнівської сільської ради на 2018-2022 роки» продовжено на 2023-2025 роки</t>
  </si>
  <si>
    <t xml:space="preserve">Рішення сесії Вишннівської сільської ради від 15.12.2017 року №27/2017-14 продовжено рішенням сесії Вишнівської сільської ради від 06.12.2022 року №27/6</t>
  </si>
  <si>
    <t xml:space="preserve">Програми фінансової підтримки комунального підприємства «Буг» та здійснення
 внесків до його статутного капіталу на 2021-2025 роки</t>
  </si>
  <si>
    <t xml:space="preserve">Рішення сесії сільської ради № 4/9 від 02.03.2021 року</t>
  </si>
  <si>
    <t xml:space="preserve">0117110</t>
  </si>
  <si>
    <t xml:space="preserve">7110</t>
  </si>
  <si>
    <t xml:space="preserve">0421</t>
  </si>
  <si>
    <t xml:space="preserve">Реалізація програм в галузі сільського господарства</t>
  </si>
  <si>
    <t xml:space="preserve">Програма розвитку агропромислового розвитку Вишнівської сільської ради на 2018-2022 роки, продовжено на 2023-2025 роки</t>
  </si>
  <si>
    <t xml:space="preserve">Рішення сесії Вишнівської сільської ради  від23.12.2020 року №2/11, продовжено рішенням сесії Вишнівської сільської ради від 06.12.2022 року №27/6</t>
  </si>
  <si>
    <t xml:space="preserve">0117130</t>
  </si>
  <si>
    <t xml:space="preserve">7130</t>
  </si>
  <si>
    <t xml:space="preserve">Здійснення заходів із землеустрою</t>
  </si>
  <si>
    <t xml:space="preserve">Програма розвитку земельних відносин та охорони земель Вишнівської сільської ради на 2021-2025 роки</t>
  </si>
  <si>
    <t xml:space="preserve">Рішення сесії Вишнівської сільської ради від 10.12.2021 року № 12/5</t>
  </si>
  <si>
    <t xml:space="preserve">7350</t>
  </si>
  <si>
    <t xml:space="preserve">0443</t>
  </si>
  <si>
    <t xml:space="preserve">Розроблення схем планування та забудови територій (містобудівної документації)</t>
  </si>
  <si>
    <t xml:space="preserve">Проведення експертної грошової оцінки земельної ділянки чи права на неї</t>
  </si>
  <si>
    <t xml:space="preserve">0117370</t>
  </si>
  <si>
    <t xml:space="preserve">7370</t>
  </si>
  <si>
    <t xml:space="preserve">0490</t>
  </si>
  <si>
    <t xml:space="preserve">Реалізація інших заходів щодо соціально-економічного розвитку територій</t>
  </si>
  <si>
    <t xml:space="preserve">Програма соціально-економічного  розвитку Вишнівської сільської ради на 2021-2025 роки</t>
  </si>
  <si>
    <t xml:space="preserve">0117650</t>
  </si>
  <si>
    <t xml:space="preserve">7650</t>
  </si>
  <si>
    <t xml:space="preserve">0117670</t>
  </si>
  <si>
    <t xml:space="preserve">7670</t>
  </si>
  <si>
    <t xml:space="preserve">Внески до статутного капіталу суб`єктів господарювання</t>
  </si>
  <si>
    <t xml:space="preserve">0117680</t>
  </si>
  <si>
    <t xml:space="preserve">7680</t>
  </si>
  <si>
    <t xml:space="preserve">Членські внески до асоціацій органів місцевого самоврядування</t>
  </si>
  <si>
    <t xml:space="preserve"> Програма </t>
  </si>
  <si>
    <t xml:space="preserve">0118110</t>
  </si>
  <si>
    <t xml:space="preserve">8110</t>
  </si>
  <si>
    <t xml:space="preserve">0320</t>
  </si>
  <si>
    <t xml:space="preserve">Заходи із запобігання та ліквідації надзвичайних ситуацій та наслідків стихійного лиха</t>
  </si>
  <si>
    <t xml:space="preserve">Програма захисту населення і територій від надзвичайних ситуацій техногенного та природного характеру  та території Вишнівської сільської ради протягом 2021-2025 років</t>
  </si>
  <si>
    <t xml:space="preserve">Рішення сесії Вишнівської сільської ради від 11.06.2021 року №6/6</t>
  </si>
  <si>
    <t xml:space="preserve">0118220</t>
  </si>
  <si>
    <t xml:space="preserve">8220</t>
  </si>
  <si>
    <t xml:space="preserve">0380</t>
  </si>
  <si>
    <t xml:space="preserve">Заходи та роботи з мобілізаційної підготовки місцевого значення</t>
  </si>
  <si>
    <t xml:space="preserve">Програма мобілізаційної підготовки та мобілізації, забезпечення заходів пов'язаних із виконанням військового обов'язку, призовом громадян України до лав збройних сил  України на строкову службу, службу за контрактом та інших військових формувань на 2021-2022 роки, продовжено на 2023-2025 роки</t>
  </si>
  <si>
    <t xml:space="preserve">Рішення сесії Вишнівської сільської ради від 23.12.2020 року №2/9, продовжено рішенням сесії Вишнівської сільської ради від 06.12.2022 року №27/6</t>
  </si>
  <si>
    <t xml:space="preserve">0118240</t>
  </si>
  <si>
    <t xml:space="preserve">8240</t>
  </si>
  <si>
    <t xml:space="preserve">Заходи та роботи з територіальної оборони</t>
  </si>
  <si>
    <t xml:space="preserve">Програма  підтримки заходів та робіт з територіальної оборони на території Вишнівської сільської ради на 2022-2024 роки, продовжено на 2025-2027 роки</t>
  </si>
  <si>
    <t xml:space="preserve">Рішення сесії  Вишнівської сільської ради від 23.12.2021 року №15/19, продовжено рішенням сесії сільської ради від 10.12.2024 року №56/7</t>
  </si>
  <si>
    <t xml:space="preserve">0118831</t>
  </si>
  <si>
    <t xml:space="preserve">8831</t>
  </si>
  <si>
    <t xml:space="preserve">1060</t>
  </si>
  <si>
    <t xml:space="preserve">Надання довгострокових кредитів індивідуальним забудовникам житла на селі</t>
  </si>
  <si>
    <t xml:space="preserve">3700000</t>
  </si>
  <si>
    <t xml:space="preserve">Відділ фінансів виконавчого комітету Вишнівської сільської ради</t>
  </si>
  <si>
    <t xml:space="preserve">3710000</t>
  </si>
  <si>
    <t xml:space="preserve">3719770</t>
  </si>
  <si>
    <t xml:space="preserve">9770</t>
  </si>
  <si>
    <t xml:space="preserve">0180</t>
  </si>
  <si>
    <t xml:space="preserve">Інші субвенції з місцевого бюджету</t>
  </si>
  <si>
    <t xml:space="preserve">На реалізацію заходів програми розвитку та підтримки первинної та вторинної медичної допомоги на території Вишнівської сільської ради на 2022-2025 роки </t>
  </si>
  <si>
    <t xml:space="preserve">Рішення сесії Вишнівської сільської ради від 11.06.2021 року №6/8</t>
  </si>
  <si>
    <t xml:space="preserve">На реалізацію заходів програми розвитку та підтримки первинної та вторинної медичної допомоги на території Вишнівської сільської ради на 2022-2025 роки  ( на оплату за спожиті енергоносії - 500 000 гривень, 200 000 - на утримання стоматкабінету , що обслуговує жителів Вишнівської грромади)</t>
  </si>
  <si>
    <t xml:space="preserve">Програма фінансової підтримки Трудового архіву</t>
  </si>
  <si>
    <t xml:space="preserve">Рішення сесії Вишнівської сільської ради від 23.12.2022 року №28/6</t>
  </si>
  <si>
    <t xml:space="preserve">.  0180</t>
  </si>
  <si>
    <t xml:space="preserve">Субвенція з місцевого бюджету державному бюджету на виконання програм соціально-економічного розвитку регіонів</t>
  </si>
  <si>
    <t xml:space="preserve">Програма фінансової підтримки Збройних сил України та інших військових формувань  на 2023 – 2024 роки, продовжено на 2025-2027 роки (в т.ч. на  поліцейський підрозділ "Стрілецький")</t>
  </si>
  <si>
    <t xml:space="preserve">Рішення сесії Вишнівської сільської ради від 10.12.2024 року №56/8</t>
  </si>
  <si>
    <t xml:space="preserve">Програма щодо забезпечення особистої безпеки громадян, підтримання публічного порядку та публічної безпеки, в т.ч. безпеки дорожнього руху, а також протидії злочинності на території Вишнівської територіальної громади на 2024-2025 роки ( а саме; поточний ремонт Ковельського РУП; Закупівля робіт з послуг з технічного обслуговування та поточного ремонту службових автомобілів УПП у Волинській області</t>
  </si>
  <si>
    <t xml:space="preserve">Рішення сесії Вишнівської сільської ради від 26.02.2024 року №46/10</t>
  </si>
  <si>
    <t xml:space="preserve">Програми протидії корупційним та терористичним проявам у Вишнівській  сільській раді  на 2021-2025 роки»</t>
  </si>
  <si>
    <t xml:space="preserve">Рішення сесії Вишнівської сільської ради від 23.07.2021року №8/18  зі змінами</t>
  </si>
  <si>
    <t xml:space="preserve">Програму покращення функціонування Волинської митниці,  як відокремленого  структурного підрозділу Державної митної  служби України на 2025-2026 роки</t>
  </si>
  <si>
    <t xml:space="preserve">Рішення сесії Вишнівської сільської ради від 05.03.2025 року №60/10</t>
  </si>
  <si>
    <t xml:space="preserve">Програма покращення функціонування Центру обслуговування платників Ковельської державної податкової інспекції Головного управління ДПС у Волинській області на 2025-2026 роки</t>
  </si>
  <si>
    <t xml:space="preserve">Рішення сесії Вишнівської сільської ради від 15.05.2025 року №62/10</t>
  </si>
  <si>
    <t xml:space="preserve">. 0180</t>
  </si>
  <si>
    <t xml:space="preserve">Програма
підтримки органів виконавчої влади  Ковельського  району
на 2023-2025 роки
(в новій редакції)</t>
  </si>
  <si>
    <t xml:space="preserve">Рішення сесії Вишнівської сільської ради від 05.03.2025 року №60/9</t>
  </si>
  <si>
    <t xml:space="preserve">Програма захисту населення і територій від надзвичайних ситуацій техногенного та природного характеру на території Вишнівської сільської ради на 2021-2025 роки</t>
  </si>
  <si>
    <t xml:space="preserve">Програма підтримки дистанційного обслуговування місцевих бюджетів на 2025-2026 роки</t>
  </si>
  <si>
    <t xml:space="preserve">Рішення сесії Вишнівської сільської ради від 26.08.2025 року №65/10</t>
  </si>
  <si>
    <t xml:space="preserve">Програма профілактики "Рецидивної злочинності та правопорушень на території Вишнівської сільської ради на 2023-2027 роки"</t>
  </si>
  <si>
    <t xml:space="preserve">Рішення сесії Вишнівської сільської ради від 21.06.2023 року №33/9</t>
  </si>
  <si>
    <t xml:space="preserve">X</t>
  </si>
  <si>
    <t xml:space="preserve">УСЬОГО</t>
  </si>
  <si>
    <t xml:space="preserve">Секретар ради</t>
  </si>
  <si>
    <t xml:space="preserve">Тетяна ВЕГЕРА</t>
  </si>
</sst>
</file>

<file path=xl/styles.xml><?xml version="1.0" encoding="utf-8"?>
<styleSheet xmlns="http://schemas.openxmlformats.org/spreadsheetml/2006/main">
  <numFmts count="4">
    <numFmt numFmtId="164" formatCode="General"/>
    <numFmt numFmtId="165" formatCode="#,##0.00;\-#,##0.00;#,\-"/>
    <numFmt numFmtId="166" formatCode="#,##0.00_ ;\-#,##0.00\ "/>
    <numFmt numFmtId="167" formatCode="#,##0.00"/>
  </numFmts>
  <fonts count="19">
    <font>
      <sz val="10"/>
      <color theme="1"/>
      <name val="Aptos Narrow"/>
      <family val="2"/>
      <charset val="204"/>
    </font>
    <font>
      <sz val="10"/>
      <name val="Arial"/>
      <family val="0"/>
      <charset val="204"/>
    </font>
    <font>
      <sz val="10"/>
      <name val="Arial"/>
      <family val="0"/>
      <charset val="204"/>
    </font>
    <font>
      <sz val="10"/>
      <name val="Arial"/>
      <family val="0"/>
      <charset val="204"/>
    </font>
    <font>
      <sz val="10"/>
      <color rgb="FF000000"/>
      <name val="Aptos Narrow"/>
      <family val="2"/>
      <charset val="204"/>
    </font>
    <font>
      <sz val="10"/>
      <name val="Arial Cyr"/>
      <family val="0"/>
      <charset val="204"/>
    </font>
    <font>
      <sz val="12"/>
      <color rgb="FF000000"/>
      <name val="Times New Roman"/>
      <family val="1"/>
      <charset val="204"/>
    </font>
    <font>
      <sz val="12"/>
      <color rgb="FF000000"/>
      <name val="Aptos Narrow"/>
      <family val="2"/>
      <charset val="204"/>
    </font>
    <font>
      <b val="true"/>
      <sz val="11"/>
      <color rgb="FF000000"/>
      <name val="Times New Roman"/>
      <family val="1"/>
      <charset val="204"/>
    </font>
    <font>
      <b val="true"/>
      <sz val="12"/>
      <color rgb="FF000000"/>
      <name val="Times New Roman"/>
      <family val="1"/>
      <charset val="204"/>
    </font>
    <font>
      <b val="true"/>
      <u val="single"/>
      <sz val="10"/>
      <color theme="1"/>
      <name val="Aptos Narrow"/>
      <family val="2"/>
      <charset val="1"/>
    </font>
    <font>
      <sz val="8"/>
      <color theme="1"/>
      <name val="Aptos Narrow"/>
      <family val="2"/>
      <charset val="204"/>
    </font>
    <font>
      <b val="true"/>
      <sz val="10"/>
      <color theme="1"/>
      <name val="Aptos Narrow"/>
      <family val="2"/>
      <charset val="1"/>
    </font>
    <font>
      <sz val="9"/>
      <name val="Times New Roman"/>
      <family val="1"/>
      <charset val="204"/>
    </font>
    <font>
      <sz val="9"/>
      <color rgb="FF000000"/>
      <name val="Times New Roman"/>
      <family val="1"/>
      <charset val="204"/>
    </font>
    <font>
      <sz val="10"/>
      <color theme="1"/>
      <name val="Times New Roman"/>
      <family val="1"/>
      <charset val="204"/>
    </font>
    <font>
      <sz val="11"/>
      <color rgb="FF000000"/>
      <name val="Times New Roman"/>
      <family val="1"/>
      <charset val="204"/>
    </font>
    <font>
      <i val="true"/>
      <sz val="10"/>
      <color theme="1"/>
      <name val="Aptos Narrow"/>
      <family val="2"/>
      <charset val="1"/>
    </font>
    <font>
      <b val="true"/>
      <sz val="12"/>
      <color theme="1"/>
      <name val="Aptos Narrow"/>
      <family val="2"/>
      <charset val="204"/>
    </font>
  </fonts>
  <fills count="4">
    <fill>
      <patternFill patternType="none"/>
    </fill>
    <fill>
      <patternFill patternType="gray125"/>
    </fill>
    <fill>
      <patternFill patternType="solid">
        <fgColor rgb="FFCCFFFF"/>
        <bgColor rgb="FFCCFFFF"/>
      </patternFill>
    </fill>
    <fill>
      <patternFill patternType="solid">
        <fgColor rgb="FFFFFFFF"/>
        <bgColor rgb="FFFFFFCC"/>
      </patternFill>
    </fill>
  </fills>
  <borders count="2">
    <border diagonalUp="false" diagonalDown="false">
      <left/>
      <right/>
      <top/>
      <bottom/>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0" applyFont="true" applyBorder="false" applyAlignment="false" applyProtection="false">
      <alignment horizontal="general" vertical="bottom" textRotation="0" wrapText="false" indent="0" shrinkToFit="false"/>
      <protection locked="true" hidden="false"/>
    </xf>
    <xf numFmtId="164" fontId="7" fillId="0" borderId="0" xfId="20" applyFont="true" applyBorder="false" applyAlignment="false" applyProtection="false">
      <alignment horizontal="general" vertical="bottom" textRotation="0" wrapText="false" indent="0" shrinkToFit="false"/>
      <protection locked="true" hidden="false"/>
    </xf>
    <xf numFmtId="164" fontId="6" fillId="0" borderId="0" xfId="21" applyFont="true" applyBorder="true" applyAlignment="true" applyProtection="false">
      <alignment horizontal="center"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2" borderId="1" xfId="0" applyFont="true" applyBorder="true" applyAlignment="true" applyProtection="false">
      <alignment horizontal="center" vertical="center" textRotation="0" wrapText="true" indent="0" shrinkToFit="false"/>
      <protection locked="true" hidden="false"/>
    </xf>
    <xf numFmtId="164" fontId="0" fillId="2" borderId="1" xfId="0" applyFont="fals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5" fontId="12" fillId="2" borderId="1" xfId="0" applyFont="true" applyBorder="true" applyAlignment="true" applyProtection="false">
      <alignment horizontal="right" vertical="center"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5" fontId="0" fillId="2" borderId="1" xfId="0" applyFont="false" applyBorder="true" applyAlignment="true" applyProtection="false">
      <alignment horizontal="right" vertical="center" textRotation="0" wrapText="false" indent="0" shrinkToFit="false"/>
      <protection locked="true" hidden="false"/>
    </xf>
    <xf numFmtId="165" fontId="0" fillId="0" borderId="1" xfId="0" applyFont="false" applyBorder="true" applyAlignment="true" applyProtection="false">
      <alignment horizontal="right" vertical="center" textRotation="0" wrapText="false" indent="0" shrinkToFit="false"/>
      <protection locked="true" hidden="false"/>
    </xf>
    <xf numFmtId="167" fontId="0" fillId="0" borderId="1" xfId="0" applyFont="true" applyBorder="true" applyAlignment="true" applyProtection="false">
      <alignment horizontal="center" vertical="center" textRotation="0" wrapText="true" indent="0" shrinkToFit="false"/>
      <protection locked="true" hidden="false"/>
    </xf>
    <xf numFmtId="167" fontId="0" fillId="0" borderId="1" xfId="0" applyFont="true" applyBorder="true" applyAlignment="true" applyProtection="false">
      <alignment horizontal="general" vertical="center" textRotation="0" wrapText="true" indent="0" shrinkToFit="false"/>
      <protection locked="true" hidden="false"/>
    </xf>
    <xf numFmtId="164" fontId="0" fillId="3" borderId="1" xfId="0" applyFont="false" applyBorder="true" applyAlignment="true" applyProtection="false">
      <alignment horizontal="general" vertical="center" textRotation="0" wrapText="true" indent="0" shrinkToFit="false"/>
      <protection locked="true" hidden="false"/>
    </xf>
    <xf numFmtId="167" fontId="0" fillId="3" borderId="1" xfId="0" applyFont="true" applyBorder="true" applyAlignment="true" applyProtection="false">
      <alignment horizontal="general" vertical="center" textRotation="0" wrapText="true" indent="0" shrinkToFit="false"/>
      <protection locked="true" hidden="false"/>
    </xf>
    <xf numFmtId="164" fontId="13" fillId="0" borderId="1" xfId="0" applyFont="true" applyBorder="true" applyAlignment="true" applyProtection="false">
      <alignment horizontal="center" vertical="bottom" textRotation="0" wrapText="true" indent="0" shrinkToFit="false"/>
      <protection locked="true" hidden="false"/>
    </xf>
    <xf numFmtId="164" fontId="14" fillId="3" borderId="1" xfId="0" applyFont="true" applyBorder="true" applyAlignment="true" applyProtection="false">
      <alignment horizontal="general" vertical="bottom" textRotation="0" wrapText="true" indent="0" shrinkToFit="false"/>
      <protection locked="true" hidden="false"/>
    </xf>
    <xf numFmtId="164" fontId="15" fillId="0" borderId="1" xfId="0" applyFont="true" applyBorder="true" applyAlignment="true" applyProtection="false">
      <alignment horizontal="justify" vertical="center" textRotation="0" wrapText="false" indent="0" shrinkToFit="false"/>
      <protection locked="true" hidden="false"/>
    </xf>
    <xf numFmtId="164" fontId="15" fillId="0" borderId="0" xfId="0" applyFont="true" applyBorder="false" applyAlignment="true" applyProtection="false">
      <alignment horizontal="justify" vertical="center" textRotation="0" wrapText="false" indent="0" shrinkToFit="false"/>
      <protection locked="true" hidden="false"/>
    </xf>
    <xf numFmtId="164" fontId="14" fillId="0" borderId="1"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2" fillId="2" borderId="1"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justify"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Звичайний 2" xfId="20"/>
    <cellStyle name="Обычный 4"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Тема Office">
  <a:themeElements>
    <a:clrScheme name="Офіс">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62"/>
  <sheetViews>
    <sheetView showFormulas="false" showGridLines="true" showRowColHeaders="true" showZeros="true" rightToLeft="false" tabSelected="true" showOutlineSymbols="true" defaultGridColor="true" view="normal" topLeftCell="E48" colorId="64" zoomScale="80" zoomScaleNormal="80" zoomScalePageLayoutView="100" workbookViewId="0">
      <selection pane="topLeft" activeCell="G59" activeCellId="0" sqref="G59"/>
    </sheetView>
  </sheetViews>
  <sheetFormatPr defaultColWidth="8.71875" defaultRowHeight="13.5" customHeight="true" zeroHeight="false" outlineLevelRow="0" outlineLevelCol="0"/>
  <cols>
    <col collapsed="false" customWidth="true" hidden="false" outlineLevel="0" max="3" min="1" style="0" width="12"/>
    <col collapsed="false" customWidth="true" hidden="false" outlineLevel="0" max="6" min="4" style="0" width="40.71"/>
    <col collapsed="false" customWidth="true" hidden="false" outlineLevel="0" max="10" min="7" style="0" width="15.71"/>
    <col collapsed="false" customWidth="true" hidden="false" outlineLevel="0" max="12" min="12" style="0" width="12.29"/>
  </cols>
  <sheetData>
    <row r="1" customFormat="false" ht="13.5" hidden="false" customHeight="false" outlineLevel="0" collapsed="false">
      <c r="H1" s="0" t="s">
        <v>0</v>
      </c>
    </row>
    <row r="2" customFormat="false" ht="22.5" hidden="false" customHeight="true" outlineLevel="0" collapsed="false">
      <c r="H2" s="1" t="s">
        <v>1</v>
      </c>
      <c r="I2" s="2"/>
      <c r="J2" s="2"/>
    </row>
    <row r="3" customFormat="false" ht="64.5" hidden="false" customHeight="true" outlineLevel="0" collapsed="false">
      <c r="H3" s="3" t="s">
        <v>2</v>
      </c>
      <c r="I3" s="3"/>
      <c r="J3" s="3"/>
    </row>
    <row r="4" customFormat="false" ht="21.75" hidden="false" customHeight="true" outlineLevel="0" collapsed="false">
      <c r="H4" s="1" t="s">
        <v>3</v>
      </c>
      <c r="I4" s="2"/>
      <c r="J4" s="2"/>
    </row>
    <row r="5" customFormat="false" ht="26.25" hidden="false" customHeight="true" outlineLevel="0" collapsed="false">
      <c r="B5" s="4" t="s">
        <v>4</v>
      </c>
      <c r="C5" s="4"/>
      <c r="D5" s="4"/>
      <c r="E5" s="4"/>
      <c r="F5" s="4"/>
      <c r="G5" s="4"/>
      <c r="H5" s="4"/>
      <c r="I5" s="4"/>
      <c r="J5" s="4"/>
    </row>
    <row r="6" customFormat="false" ht="25.5" hidden="false" customHeight="true" outlineLevel="0" collapsed="false">
      <c r="A6" s="5" t="s">
        <v>5</v>
      </c>
      <c r="B6" s="5"/>
      <c r="C6" s="5"/>
      <c r="D6" s="5"/>
      <c r="E6" s="5"/>
      <c r="F6" s="5"/>
      <c r="G6" s="5"/>
      <c r="H6" s="5"/>
      <c r="I6" s="5"/>
      <c r="J6" s="5"/>
    </row>
    <row r="8" customFormat="false" ht="13.5" hidden="false" customHeight="false" outlineLevel="0" collapsed="false">
      <c r="A8" s="6" t="s">
        <v>6</v>
      </c>
    </row>
    <row r="9" customFormat="false" ht="13.5" hidden="false" customHeight="false" outlineLevel="0" collapsed="false">
      <c r="A9" s="0" t="s">
        <v>7</v>
      </c>
      <c r="J9" s="7" t="s">
        <v>8</v>
      </c>
    </row>
    <row r="10" customFormat="false" ht="13.5" hidden="false" customHeight="true" outlineLevel="0" collapsed="false">
      <c r="A10" s="8" t="s">
        <v>9</v>
      </c>
      <c r="B10" s="8" t="s">
        <v>10</v>
      </c>
      <c r="C10" s="8" t="s">
        <v>11</v>
      </c>
      <c r="D10" s="9" t="s">
        <v>12</v>
      </c>
      <c r="E10" s="9" t="s">
        <v>13</v>
      </c>
      <c r="F10" s="8" t="s">
        <v>14</v>
      </c>
      <c r="G10" s="10" t="s">
        <v>15</v>
      </c>
      <c r="H10" s="9" t="s">
        <v>16</v>
      </c>
      <c r="I10" s="9" t="s">
        <v>17</v>
      </c>
      <c r="J10" s="9"/>
    </row>
    <row r="11" customFormat="false" ht="67.5" hidden="false" customHeight="true" outlineLevel="0" collapsed="false">
      <c r="A11" s="8"/>
      <c r="B11" s="8"/>
      <c r="C11" s="8"/>
      <c r="D11" s="8"/>
      <c r="E11" s="8"/>
      <c r="F11" s="8"/>
      <c r="G11" s="10"/>
      <c r="H11" s="9"/>
      <c r="I11" s="9" t="s">
        <v>18</v>
      </c>
      <c r="J11" s="9" t="s">
        <v>19</v>
      </c>
    </row>
    <row r="12" customFormat="false" ht="13.5" hidden="false" customHeight="false" outlineLevel="0" collapsed="false">
      <c r="A12" s="9" t="n">
        <v>1</v>
      </c>
      <c r="B12" s="9" t="n">
        <v>2</v>
      </c>
      <c r="C12" s="9" t="n">
        <v>3</v>
      </c>
      <c r="D12" s="9" t="n">
        <v>4</v>
      </c>
      <c r="E12" s="9" t="n">
        <v>5</v>
      </c>
      <c r="F12" s="9" t="n">
        <v>6</v>
      </c>
      <c r="G12" s="11" t="n">
        <v>7</v>
      </c>
      <c r="H12" s="9" t="n">
        <v>8</v>
      </c>
      <c r="I12" s="12" t="n">
        <v>9</v>
      </c>
      <c r="J12" s="12" t="n">
        <v>10</v>
      </c>
    </row>
    <row r="13" customFormat="false" ht="13.5" hidden="false" customHeight="false" outlineLevel="0" collapsed="false">
      <c r="A13" s="13" t="s">
        <v>20</v>
      </c>
      <c r="B13" s="13"/>
      <c r="C13" s="13"/>
      <c r="D13" s="14" t="s">
        <v>21</v>
      </c>
      <c r="E13" s="14"/>
      <c r="F13" s="14"/>
      <c r="G13" s="15" t="n">
        <f aca="false">G14</f>
        <v>57466770</v>
      </c>
      <c r="H13" s="15" t="n">
        <f aca="false">H14</f>
        <v>25594240</v>
      </c>
      <c r="I13" s="15" t="n">
        <f aca="false">I14</f>
        <v>31872530</v>
      </c>
      <c r="J13" s="15" t="n">
        <f aca="false">J14</f>
        <v>31837530</v>
      </c>
    </row>
    <row r="14" customFormat="false" ht="13.5" hidden="false" customHeight="false" outlineLevel="0" collapsed="false">
      <c r="A14" s="13" t="s">
        <v>22</v>
      </c>
      <c r="B14" s="13"/>
      <c r="C14" s="13"/>
      <c r="D14" s="14" t="s">
        <v>21</v>
      </c>
      <c r="E14" s="14"/>
      <c r="F14" s="14"/>
      <c r="G14" s="15" t="n">
        <f aca="false">SUM(G15:G42)+G43</f>
        <v>57466770</v>
      </c>
      <c r="H14" s="15" t="n">
        <f aca="false">SUM(H15:H42)</f>
        <v>25594240</v>
      </c>
      <c r="I14" s="15" t="n">
        <f aca="false">SUM(I15:I42)+I43</f>
        <v>31872530</v>
      </c>
      <c r="J14" s="15" t="n">
        <f aca="false">SUM(J15:J42)</f>
        <v>31837530</v>
      </c>
      <c r="L14" s="16"/>
    </row>
    <row r="15" customFormat="false" ht="37.3" hidden="false" customHeight="false" outlineLevel="0" collapsed="false">
      <c r="A15" s="9" t="s">
        <v>23</v>
      </c>
      <c r="B15" s="9" t="s">
        <v>24</v>
      </c>
      <c r="C15" s="9" t="s">
        <v>25</v>
      </c>
      <c r="D15" s="17" t="s">
        <v>26</v>
      </c>
      <c r="E15" s="17" t="s">
        <v>27</v>
      </c>
      <c r="F15" s="17" t="s">
        <v>28</v>
      </c>
      <c r="G15" s="18" t="n">
        <v>2191000</v>
      </c>
      <c r="H15" s="19" t="n">
        <v>2191000</v>
      </c>
      <c r="I15" s="19" t="n">
        <v>0</v>
      </c>
      <c r="J15" s="19" t="n">
        <v>0</v>
      </c>
    </row>
    <row r="16" customFormat="false" ht="37.3" hidden="false" customHeight="false" outlineLevel="0" collapsed="false">
      <c r="A16" s="9" t="s">
        <v>29</v>
      </c>
      <c r="B16" s="9" t="s">
        <v>30</v>
      </c>
      <c r="C16" s="9" t="s">
        <v>31</v>
      </c>
      <c r="D16" s="17" t="s">
        <v>32</v>
      </c>
      <c r="E16" s="17" t="s">
        <v>33</v>
      </c>
      <c r="F16" s="17" t="s">
        <v>34</v>
      </c>
      <c r="G16" s="18" t="n">
        <v>8068740</v>
      </c>
      <c r="H16" s="19" t="n">
        <v>8068740</v>
      </c>
      <c r="I16" s="19" t="n">
        <v>0</v>
      </c>
      <c r="J16" s="19" t="n">
        <v>0</v>
      </c>
    </row>
    <row r="17" customFormat="false" ht="25.3" hidden="false" customHeight="false" outlineLevel="0" collapsed="false">
      <c r="A17" s="9" t="s">
        <v>35</v>
      </c>
      <c r="B17" s="9" t="s">
        <v>36</v>
      </c>
      <c r="C17" s="9" t="s">
        <v>37</v>
      </c>
      <c r="D17" s="17" t="s">
        <v>38</v>
      </c>
      <c r="E17" s="17" t="s">
        <v>39</v>
      </c>
      <c r="F17" s="17" t="s">
        <v>28</v>
      </c>
      <c r="G17" s="18" t="n">
        <v>97000</v>
      </c>
      <c r="H17" s="19" t="n">
        <v>97000</v>
      </c>
      <c r="I17" s="19" t="n">
        <v>0</v>
      </c>
      <c r="J17" s="19" t="n">
        <v>0</v>
      </c>
    </row>
    <row r="18" customFormat="false" ht="121.65" hidden="false" customHeight="false" outlineLevel="0" collapsed="false">
      <c r="A18" s="9" t="s">
        <v>40</v>
      </c>
      <c r="B18" s="9" t="s">
        <v>41</v>
      </c>
      <c r="C18" s="20" t="s">
        <v>37</v>
      </c>
      <c r="D18" s="21" t="s">
        <v>42</v>
      </c>
      <c r="E18" s="17" t="s">
        <v>43</v>
      </c>
      <c r="F18" s="17" t="s">
        <v>44</v>
      </c>
      <c r="G18" s="18" t="n">
        <v>8338724</v>
      </c>
      <c r="H18" s="19"/>
      <c r="I18" s="19" t="n">
        <v>8338724</v>
      </c>
      <c r="J18" s="19" t="n">
        <v>8338724</v>
      </c>
    </row>
    <row r="19" customFormat="false" ht="25.3" hidden="false" customHeight="false" outlineLevel="0" collapsed="false">
      <c r="A19" s="9" t="s">
        <v>45</v>
      </c>
      <c r="B19" s="9" t="s">
        <v>46</v>
      </c>
      <c r="C19" s="9" t="s">
        <v>37</v>
      </c>
      <c r="D19" s="17" t="s">
        <v>47</v>
      </c>
      <c r="E19" s="17" t="s">
        <v>43</v>
      </c>
      <c r="F19" s="17" t="s">
        <v>44</v>
      </c>
      <c r="G19" s="18" t="n">
        <v>7261906</v>
      </c>
      <c r="H19" s="19" t="n">
        <v>0</v>
      </c>
      <c r="I19" s="19" t="n">
        <v>7261906</v>
      </c>
      <c r="J19" s="19" t="n">
        <v>7261906</v>
      </c>
    </row>
    <row r="20" customFormat="false" ht="37.3" hidden="false" customHeight="false" outlineLevel="0" collapsed="false">
      <c r="A20" s="9" t="s">
        <v>48</v>
      </c>
      <c r="B20" s="9" t="s">
        <v>49</v>
      </c>
      <c r="C20" s="9" t="s">
        <v>50</v>
      </c>
      <c r="D20" s="17" t="s">
        <v>51</v>
      </c>
      <c r="E20" s="17" t="s">
        <v>52</v>
      </c>
      <c r="F20" s="17" t="s">
        <v>53</v>
      </c>
      <c r="G20" s="18" t="n">
        <v>5000</v>
      </c>
      <c r="H20" s="19" t="n">
        <v>5000</v>
      </c>
      <c r="I20" s="19" t="n">
        <v>0</v>
      </c>
      <c r="J20" s="19" t="n">
        <v>0</v>
      </c>
    </row>
    <row r="21" customFormat="false" ht="25.3" hidden="false" customHeight="false" outlineLevel="0" collapsed="false">
      <c r="A21" s="9" t="s">
        <v>54</v>
      </c>
      <c r="B21" s="9" t="s">
        <v>55</v>
      </c>
      <c r="C21" s="9" t="s">
        <v>56</v>
      </c>
      <c r="D21" s="17" t="s">
        <v>57</v>
      </c>
      <c r="E21" s="17" t="s">
        <v>58</v>
      </c>
      <c r="F21" s="17" t="s">
        <v>59</v>
      </c>
      <c r="G21" s="18" t="n">
        <v>0</v>
      </c>
      <c r="H21" s="19" t="n">
        <v>0</v>
      </c>
      <c r="I21" s="19" t="n">
        <v>0</v>
      </c>
      <c r="J21" s="19" t="n">
        <v>0</v>
      </c>
    </row>
    <row r="22" customFormat="false" ht="37.3" hidden="false" customHeight="false" outlineLevel="0" collapsed="false">
      <c r="A22" s="9" t="s">
        <v>60</v>
      </c>
      <c r="B22" s="9" t="s">
        <v>61</v>
      </c>
      <c r="C22" s="9" t="s">
        <v>56</v>
      </c>
      <c r="D22" s="17" t="s">
        <v>62</v>
      </c>
      <c r="E22" s="17" t="s">
        <v>63</v>
      </c>
      <c r="F22" s="17" t="s">
        <v>64</v>
      </c>
      <c r="G22" s="18" t="n">
        <v>0</v>
      </c>
      <c r="H22" s="19" t="n">
        <v>0</v>
      </c>
      <c r="I22" s="19" t="n">
        <v>0</v>
      </c>
      <c r="J22" s="19" t="n">
        <v>0</v>
      </c>
    </row>
    <row r="23" customFormat="false" ht="73.45" hidden="false" customHeight="false" outlineLevel="0" collapsed="false">
      <c r="A23" s="9" t="s">
        <v>65</v>
      </c>
      <c r="B23" s="9" t="s">
        <v>66</v>
      </c>
      <c r="C23" s="9" t="s">
        <v>24</v>
      </c>
      <c r="D23" s="17" t="s">
        <v>67</v>
      </c>
      <c r="E23" s="17" t="s">
        <v>58</v>
      </c>
      <c r="F23" s="17" t="s">
        <v>59</v>
      </c>
      <c r="G23" s="18" t="n">
        <v>200000</v>
      </c>
      <c r="H23" s="19" t="n">
        <v>200000</v>
      </c>
      <c r="I23" s="19" t="n">
        <v>0</v>
      </c>
      <c r="J23" s="19" t="n">
        <v>0</v>
      </c>
    </row>
    <row r="24" customFormat="false" ht="49.35" hidden="false" customHeight="false" outlineLevel="0" collapsed="false">
      <c r="A24" s="9" t="s">
        <v>68</v>
      </c>
      <c r="B24" s="9" t="s">
        <v>69</v>
      </c>
      <c r="C24" s="9" t="s">
        <v>70</v>
      </c>
      <c r="D24" s="17" t="s">
        <v>71</v>
      </c>
      <c r="E24" s="17" t="s">
        <v>72</v>
      </c>
      <c r="F24" s="17" t="s">
        <v>73</v>
      </c>
      <c r="G24" s="18" t="n">
        <v>50000</v>
      </c>
      <c r="H24" s="19" t="n">
        <v>50000</v>
      </c>
      <c r="I24" s="19" t="n">
        <v>0</v>
      </c>
      <c r="J24" s="19" t="n">
        <v>0</v>
      </c>
    </row>
    <row r="25" customFormat="false" ht="49.35" hidden="false" customHeight="false" outlineLevel="0" collapsed="false">
      <c r="A25" s="9" t="s">
        <v>74</v>
      </c>
      <c r="B25" s="9" t="s">
        <v>75</v>
      </c>
      <c r="C25" s="9" t="s">
        <v>50</v>
      </c>
      <c r="D25" s="17" t="s">
        <v>76</v>
      </c>
      <c r="E25" s="17" t="s">
        <v>77</v>
      </c>
      <c r="F25" s="17" t="s">
        <v>59</v>
      </c>
      <c r="G25" s="18" t="n">
        <v>50000</v>
      </c>
      <c r="H25" s="19" t="n">
        <v>50000</v>
      </c>
      <c r="I25" s="19" t="n">
        <v>0</v>
      </c>
      <c r="J25" s="19" t="n">
        <v>0</v>
      </c>
    </row>
    <row r="26" customFormat="false" ht="37.3" hidden="false" customHeight="false" outlineLevel="0" collapsed="false">
      <c r="A26" s="9" t="s">
        <v>78</v>
      </c>
      <c r="B26" s="9" t="s">
        <v>79</v>
      </c>
      <c r="C26" s="9" t="s">
        <v>80</v>
      </c>
      <c r="D26" s="17" t="s">
        <v>81</v>
      </c>
      <c r="E26" s="17" t="s">
        <v>82</v>
      </c>
      <c r="F26" s="17" t="s">
        <v>59</v>
      </c>
      <c r="G26" s="18" t="n">
        <v>6363700</v>
      </c>
      <c r="H26" s="19" t="n">
        <v>6363700</v>
      </c>
      <c r="I26" s="19" t="n">
        <v>0</v>
      </c>
      <c r="J26" s="19" t="n">
        <v>0</v>
      </c>
    </row>
    <row r="27" customFormat="false" ht="49.35" hidden="false" customHeight="false" outlineLevel="0" collapsed="false">
      <c r="A27" s="9" t="s">
        <v>83</v>
      </c>
      <c r="B27" s="9" t="s">
        <v>84</v>
      </c>
      <c r="C27" s="9" t="s">
        <v>85</v>
      </c>
      <c r="D27" s="17" t="s">
        <v>86</v>
      </c>
      <c r="E27" s="17" t="s">
        <v>87</v>
      </c>
      <c r="F27" s="17" t="s">
        <v>88</v>
      </c>
      <c r="G27" s="18" t="n">
        <v>150000</v>
      </c>
      <c r="H27" s="19" t="n">
        <v>150000</v>
      </c>
      <c r="I27" s="19" t="n">
        <v>0</v>
      </c>
      <c r="J27" s="19" t="n">
        <v>0</v>
      </c>
    </row>
    <row r="28" customFormat="false" ht="61.4" hidden="false" customHeight="false" outlineLevel="0" collapsed="false">
      <c r="A28" s="9" t="s">
        <v>83</v>
      </c>
      <c r="B28" s="9" t="s">
        <v>84</v>
      </c>
      <c r="C28" s="9" t="s">
        <v>85</v>
      </c>
      <c r="D28" s="17" t="s">
        <v>86</v>
      </c>
      <c r="E28" s="17" t="s">
        <v>89</v>
      </c>
      <c r="F28" s="17" t="s">
        <v>90</v>
      </c>
      <c r="G28" s="18" t="n">
        <v>250000</v>
      </c>
      <c r="H28" s="19" t="n">
        <v>250000</v>
      </c>
      <c r="I28" s="19" t="n">
        <v>0</v>
      </c>
      <c r="J28" s="19" t="n">
        <v>0</v>
      </c>
    </row>
    <row r="29" customFormat="false" ht="25.3" hidden="false" customHeight="false" outlineLevel="0" collapsed="false">
      <c r="A29" s="9" t="s">
        <v>91</v>
      </c>
      <c r="B29" s="9" t="s">
        <v>92</v>
      </c>
      <c r="C29" s="9" t="s">
        <v>85</v>
      </c>
      <c r="D29" s="17" t="s">
        <v>93</v>
      </c>
      <c r="E29" s="17" t="s">
        <v>43</v>
      </c>
      <c r="F29" s="17" t="s">
        <v>44</v>
      </c>
      <c r="G29" s="18"/>
      <c r="H29" s="19" t="n">
        <v>0</v>
      </c>
      <c r="I29" s="19"/>
      <c r="J29" s="19"/>
    </row>
    <row r="30" customFormat="false" ht="49.35" hidden="false" customHeight="false" outlineLevel="0" collapsed="false">
      <c r="A30" s="9" t="s">
        <v>94</v>
      </c>
      <c r="B30" s="9" t="s">
        <v>95</v>
      </c>
      <c r="C30" s="9" t="s">
        <v>96</v>
      </c>
      <c r="D30" s="17" t="s">
        <v>97</v>
      </c>
      <c r="E30" s="17" t="s">
        <v>98</v>
      </c>
      <c r="F30" s="17" t="s">
        <v>99</v>
      </c>
      <c r="G30" s="18" t="n">
        <v>120000</v>
      </c>
      <c r="H30" s="19" t="n">
        <v>120000</v>
      </c>
      <c r="I30" s="19" t="n">
        <v>0</v>
      </c>
      <c r="J30" s="19" t="n">
        <v>0</v>
      </c>
    </row>
    <row r="31" customFormat="false" ht="49.35" hidden="false" customHeight="false" outlineLevel="0" collapsed="false">
      <c r="A31" s="9" t="s">
        <v>100</v>
      </c>
      <c r="B31" s="9" t="s">
        <v>101</v>
      </c>
      <c r="C31" s="9" t="s">
        <v>102</v>
      </c>
      <c r="D31" s="17" t="s">
        <v>103</v>
      </c>
      <c r="E31" s="17" t="s">
        <v>104</v>
      </c>
      <c r="F31" s="17" t="s">
        <v>105</v>
      </c>
      <c r="G31" s="18" t="n">
        <f aca="false">H31+I31</f>
        <v>4816900</v>
      </c>
      <c r="H31" s="19" t="n">
        <v>3229000</v>
      </c>
      <c r="I31" s="19" t="n">
        <v>1587900</v>
      </c>
      <c r="J31" s="19" t="n">
        <v>1587900</v>
      </c>
    </row>
    <row r="32" customFormat="false" ht="49.35" hidden="false" customHeight="false" outlineLevel="0" collapsed="false">
      <c r="A32" s="9" t="s">
        <v>100</v>
      </c>
      <c r="B32" s="9" t="s">
        <v>101</v>
      </c>
      <c r="C32" s="9" t="s">
        <v>102</v>
      </c>
      <c r="D32" s="17" t="s">
        <v>103</v>
      </c>
      <c r="E32" s="17" t="s">
        <v>106</v>
      </c>
      <c r="F32" s="17" t="s">
        <v>107</v>
      </c>
      <c r="G32" s="18" t="n">
        <v>1550000</v>
      </c>
      <c r="H32" s="19" t="n">
        <v>1550000</v>
      </c>
      <c r="I32" s="19"/>
      <c r="J32" s="19"/>
    </row>
    <row r="33" customFormat="false" ht="49.35" hidden="false" customHeight="false" outlineLevel="0" collapsed="false">
      <c r="A33" s="9" t="s">
        <v>108</v>
      </c>
      <c r="B33" s="9" t="s">
        <v>109</v>
      </c>
      <c r="C33" s="9" t="s">
        <v>110</v>
      </c>
      <c r="D33" s="17" t="s">
        <v>111</v>
      </c>
      <c r="E33" s="17" t="s">
        <v>112</v>
      </c>
      <c r="F33" s="17" t="s">
        <v>113</v>
      </c>
      <c r="G33" s="18" t="n">
        <v>250000</v>
      </c>
      <c r="H33" s="19" t="n">
        <v>250000</v>
      </c>
      <c r="I33" s="19" t="n">
        <v>0</v>
      </c>
      <c r="J33" s="19" t="n">
        <v>0</v>
      </c>
    </row>
    <row r="34" customFormat="false" ht="37.3" hidden="false" customHeight="false" outlineLevel="0" collapsed="false">
      <c r="A34" s="9" t="s">
        <v>114</v>
      </c>
      <c r="B34" s="9" t="s">
        <v>115</v>
      </c>
      <c r="C34" s="9" t="s">
        <v>110</v>
      </c>
      <c r="D34" s="17" t="s">
        <v>116</v>
      </c>
      <c r="E34" s="17" t="s">
        <v>117</v>
      </c>
      <c r="F34" s="17" t="s">
        <v>118</v>
      </c>
      <c r="G34" s="18" t="n">
        <v>1022500</v>
      </c>
      <c r="H34" s="19" t="n">
        <v>1022500</v>
      </c>
      <c r="I34" s="19" t="n">
        <v>0</v>
      </c>
      <c r="J34" s="19" t="n">
        <v>0</v>
      </c>
    </row>
    <row r="35" customFormat="false" ht="109.6" hidden="false" customHeight="false" outlineLevel="0" collapsed="false">
      <c r="A35" s="9" t="s">
        <v>119</v>
      </c>
      <c r="B35" s="20" t="s">
        <v>120</v>
      </c>
      <c r="C35" s="21" t="s">
        <v>121</v>
      </c>
      <c r="D35" s="17" t="s">
        <v>122</v>
      </c>
      <c r="E35" s="17" t="s">
        <v>117</v>
      </c>
      <c r="F35" s="17" t="s">
        <v>118</v>
      </c>
      <c r="G35" s="18" t="n">
        <v>0</v>
      </c>
      <c r="H35" s="19" t="n">
        <v>0</v>
      </c>
      <c r="I35" s="19"/>
      <c r="J35" s="19"/>
    </row>
    <row r="36" customFormat="false" ht="25.3" hidden="false" customHeight="false" outlineLevel="0" collapsed="false">
      <c r="A36" s="9" t="s">
        <v>123</v>
      </c>
      <c r="B36" s="9" t="s">
        <v>124</v>
      </c>
      <c r="C36" s="9" t="s">
        <v>125</v>
      </c>
      <c r="D36" s="17" t="s">
        <v>126</v>
      </c>
      <c r="E36" s="17" t="s">
        <v>127</v>
      </c>
      <c r="F36" s="17" t="s">
        <v>44</v>
      </c>
      <c r="G36" s="18" t="n">
        <v>300000</v>
      </c>
      <c r="H36" s="19" t="n">
        <v>300000</v>
      </c>
      <c r="I36" s="19" t="n">
        <v>0</v>
      </c>
      <c r="J36" s="19" t="n">
        <v>0</v>
      </c>
    </row>
    <row r="37" customFormat="false" ht="37.3" hidden="false" customHeight="false" outlineLevel="0" collapsed="false">
      <c r="A37" s="9" t="s">
        <v>128</v>
      </c>
      <c r="B37" s="9" t="s">
        <v>129</v>
      </c>
      <c r="C37" s="9" t="s">
        <v>125</v>
      </c>
      <c r="D37" s="17" t="s">
        <v>122</v>
      </c>
      <c r="E37" s="17" t="s">
        <v>117</v>
      </c>
      <c r="F37" s="17" t="s">
        <v>118</v>
      </c>
      <c r="G37" s="18" t="n">
        <v>77500</v>
      </c>
      <c r="H37" s="19" t="n">
        <v>77500</v>
      </c>
      <c r="I37" s="19" t="n">
        <v>0</v>
      </c>
      <c r="J37" s="19" t="n">
        <v>0</v>
      </c>
    </row>
    <row r="38" customFormat="false" ht="49.35" hidden="false" customHeight="false" outlineLevel="0" collapsed="false">
      <c r="A38" s="9" t="s">
        <v>130</v>
      </c>
      <c r="B38" s="9" t="s">
        <v>131</v>
      </c>
      <c r="C38" s="9" t="s">
        <v>125</v>
      </c>
      <c r="D38" s="17" t="s">
        <v>132</v>
      </c>
      <c r="E38" s="17" t="s">
        <v>106</v>
      </c>
      <c r="F38" s="17" t="s">
        <v>107</v>
      </c>
      <c r="G38" s="18" t="n">
        <v>6030000</v>
      </c>
      <c r="H38" s="19" t="n">
        <v>0</v>
      </c>
      <c r="I38" s="19" t="n">
        <v>6030000</v>
      </c>
      <c r="J38" s="19" t="n">
        <v>6030000</v>
      </c>
    </row>
    <row r="39" customFormat="false" ht="25.3" hidden="false" customHeight="false" outlineLevel="0" collapsed="false">
      <c r="A39" s="9" t="s">
        <v>133</v>
      </c>
      <c r="B39" s="9" t="s">
        <v>134</v>
      </c>
      <c r="C39" s="9" t="s">
        <v>125</v>
      </c>
      <c r="D39" s="17" t="s">
        <v>135</v>
      </c>
      <c r="E39" s="17" t="s">
        <v>136</v>
      </c>
      <c r="F39" s="17" t="s">
        <v>44</v>
      </c>
      <c r="G39" s="18" t="n">
        <v>8800</v>
      </c>
      <c r="H39" s="19" t="n">
        <v>8800</v>
      </c>
      <c r="I39" s="19" t="n">
        <v>0</v>
      </c>
      <c r="J39" s="19" t="n">
        <v>0</v>
      </c>
    </row>
    <row r="40" customFormat="false" ht="61.4" hidden="false" customHeight="false" outlineLevel="0" collapsed="false">
      <c r="A40" s="9" t="s">
        <v>137</v>
      </c>
      <c r="B40" s="9" t="s">
        <v>138</v>
      </c>
      <c r="C40" s="9" t="s">
        <v>139</v>
      </c>
      <c r="D40" s="17" t="s">
        <v>140</v>
      </c>
      <c r="E40" s="17" t="s">
        <v>141</v>
      </c>
      <c r="F40" s="17" t="s">
        <v>142</v>
      </c>
      <c r="G40" s="18" t="n">
        <v>270000</v>
      </c>
      <c r="H40" s="19" t="n">
        <v>170000</v>
      </c>
      <c r="I40" s="19" t="n">
        <v>100000</v>
      </c>
      <c r="J40" s="19" t="n">
        <v>100000</v>
      </c>
    </row>
    <row r="41" customFormat="false" ht="97.55" hidden="false" customHeight="false" outlineLevel="0" collapsed="false">
      <c r="A41" s="9" t="s">
        <v>143</v>
      </c>
      <c r="B41" s="9" t="s">
        <v>144</v>
      </c>
      <c r="C41" s="9" t="s">
        <v>145</v>
      </c>
      <c r="D41" s="17" t="s">
        <v>146</v>
      </c>
      <c r="E41" s="17" t="s">
        <v>147</v>
      </c>
      <c r="F41" s="17" t="s">
        <v>148</v>
      </c>
      <c r="G41" s="18" t="n">
        <v>50000</v>
      </c>
      <c r="H41" s="19" t="n">
        <v>50000</v>
      </c>
      <c r="I41" s="19" t="n">
        <v>0</v>
      </c>
      <c r="J41" s="19" t="n">
        <v>0</v>
      </c>
    </row>
    <row r="42" customFormat="false" ht="49.35" hidden="false" customHeight="false" outlineLevel="0" collapsed="false">
      <c r="A42" s="9" t="s">
        <v>149</v>
      </c>
      <c r="B42" s="9" t="s">
        <v>150</v>
      </c>
      <c r="C42" s="9" t="s">
        <v>145</v>
      </c>
      <c r="D42" s="17" t="s">
        <v>151</v>
      </c>
      <c r="E42" s="17" t="s">
        <v>152</v>
      </c>
      <c r="F42" s="17" t="s">
        <v>153</v>
      </c>
      <c r="G42" s="18" t="n">
        <f aca="false">H42+I42</f>
        <v>9910000</v>
      </c>
      <c r="H42" s="19" t="n">
        <v>1391000</v>
      </c>
      <c r="I42" s="19" t="n">
        <v>8519000</v>
      </c>
      <c r="J42" s="19" t="n">
        <v>8519000</v>
      </c>
    </row>
    <row r="43" customFormat="false" ht="25.3" hidden="false" customHeight="false" outlineLevel="0" collapsed="false">
      <c r="A43" s="9" t="s">
        <v>154</v>
      </c>
      <c r="B43" s="9" t="s">
        <v>155</v>
      </c>
      <c r="C43" s="9" t="s">
        <v>156</v>
      </c>
      <c r="D43" s="17" t="s">
        <v>157</v>
      </c>
      <c r="E43" s="17" t="s">
        <v>43</v>
      </c>
      <c r="F43" s="17" t="s">
        <v>44</v>
      </c>
      <c r="G43" s="18" t="n">
        <v>35000</v>
      </c>
      <c r="H43" s="19" t="n">
        <v>0</v>
      </c>
      <c r="I43" s="19" t="n">
        <v>35000</v>
      </c>
      <c r="J43" s="19" t="n">
        <v>0</v>
      </c>
    </row>
    <row r="44" customFormat="false" ht="25.3" hidden="false" customHeight="false" outlineLevel="0" collapsed="false">
      <c r="A44" s="13" t="s">
        <v>158</v>
      </c>
      <c r="B44" s="13"/>
      <c r="C44" s="13"/>
      <c r="D44" s="14" t="s">
        <v>159</v>
      </c>
      <c r="E44" s="14"/>
      <c r="F44" s="14"/>
      <c r="G44" s="15" t="n">
        <f aca="false">G45</f>
        <v>22262806</v>
      </c>
      <c r="H44" s="15" t="n">
        <f aca="false">H45</f>
        <v>14187600</v>
      </c>
      <c r="I44" s="15" t="n">
        <f aca="false">I45</f>
        <v>8075206</v>
      </c>
      <c r="J44" s="15" t="n">
        <f aca="false">J45</f>
        <v>8075206</v>
      </c>
    </row>
    <row r="45" customFormat="false" ht="25.3" hidden="false" customHeight="false" outlineLevel="0" collapsed="false">
      <c r="A45" s="13" t="s">
        <v>160</v>
      </c>
      <c r="B45" s="13"/>
      <c r="C45" s="13"/>
      <c r="D45" s="14" t="s">
        <v>159</v>
      </c>
      <c r="E45" s="14"/>
      <c r="F45" s="14"/>
      <c r="G45" s="15" t="n">
        <f aca="false">G46+G48+G49+G50+G51+G52+G54+G47+G53+G55+G57+G56</f>
        <v>22262806</v>
      </c>
      <c r="H45" s="15" t="n">
        <f aca="false">H46+H48+H49+H50+H51+H52+H54+H47+H53+H55+H57+H56</f>
        <v>14187600</v>
      </c>
      <c r="I45" s="15" t="n">
        <f aca="false">I46+I48+I49+I50+I51+I52+I54+I47+I53+I55+I57</f>
        <v>8075206</v>
      </c>
      <c r="J45" s="15" t="n">
        <f aca="false">J46+J48+J49+J50+J51+J52+J54+J47+J53+J55+J57</f>
        <v>8075206</v>
      </c>
    </row>
    <row r="46" customFormat="false" ht="49.35" hidden="false" customHeight="false" outlineLevel="0" collapsed="false">
      <c r="A46" s="9" t="s">
        <v>161</v>
      </c>
      <c r="B46" s="9" t="s">
        <v>162</v>
      </c>
      <c r="C46" s="9" t="s">
        <v>163</v>
      </c>
      <c r="D46" s="17" t="s">
        <v>164</v>
      </c>
      <c r="E46" s="17" t="s">
        <v>165</v>
      </c>
      <c r="F46" s="17" t="s">
        <v>166</v>
      </c>
      <c r="G46" s="18" t="n">
        <v>3152700</v>
      </c>
      <c r="H46" s="19" t="n">
        <v>3152700</v>
      </c>
      <c r="I46" s="19" t="n">
        <v>0</v>
      </c>
      <c r="J46" s="19" t="n">
        <v>0</v>
      </c>
    </row>
    <row r="47" customFormat="false" ht="85.5" hidden="false" customHeight="false" outlineLevel="0" collapsed="false">
      <c r="A47" s="9"/>
      <c r="B47" s="9"/>
      <c r="C47" s="9"/>
      <c r="D47" s="17"/>
      <c r="E47" s="17" t="s">
        <v>167</v>
      </c>
      <c r="F47" s="17" t="s">
        <v>166</v>
      </c>
      <c r="G47" s="18" t="n">
        <v>2304000</v>
      </c>
      <c r="H47" s="19" t="n">
        <v>2304000</v>
      </c>
      <c r="I47" s="19"/>
      <c r="J47" s="19"/>
    </row>
    <row r="48" customFormat="false" ht="25.3" hidden="false" customHeight="false" outlineLevel="0" collapsed="false">
      <c r="A48" s="9"/>
      <c r="B48" s="9"/>
      <c r="C48" s="9"/>
      <c r="D48" s="17"/>
      <c r="E48" s="17" t="s">
        <v>168</v>
      </c>
      <c r="F48" s="17" t="s">
        <v>169</v>
      </c>
      <c r="G48" s="18" t="n">
        <v>140500</v>
      </c>
      <c r="H48" s="19" t="n">
        <v>140500</v>
      </c>
      <c r="I48" s="19"/>
      <c r="J48" s="19"/>
    </row>
    <row r="49" customFormat="false" ht="49.35" hidden="false" customHeight="false" outlineLevel="0" collapsed="false">
      <c r="A49" s="17" t="n">
        <v>3719800</v>
      </c>
      <c r="B49" s="22" t="n">
        <v>9800</v>
      </c>
      <c r="C49" s="22" t="s">
        <v>170</v>
      </c>
      <c r="D49" s="23" t="s">
        <v>171</v>
      </c>
      <c r="E49" s="24" t="s">
        <v>172</v>
      </c>
      <c r="F49" s="22" t="s">
        <v>173</v>
      </c>
      <c r="G49" s="18" t="n">
        <f aca="false">H49+I49</f>
        <v>11840206</v>
      </c>
      <c r="H49" s="19" t="n">
        <v>4265000</v>
      </c>
      <c r="I49" s="19" t="n">
        <v>7575206</v>
      </c>
      <c r="J49" s="19" t="n">
        <v>7575206</v>
      </c>
    </row>
    <row r="50" customFormat="false" ht="107.2" hidden="false" customHeight="false" outlineLevel="0" collapsed="false">
      <c r="A50" s="17" t="n">
        <v>3719800</v>
      </c>
      <c r="B50" s="22" t="n">
        <v>9800</v>
      </c>
      <c r="C50" s="22" t="s">
        <v>170</v>
      </c>
      <c r="D50" s="23" t="s">
        <v>171</v>
      </c>
      <c r="E50" s="25" t="s">
        <v>174</v>
      </c>
      <c r="F50" s="22" t="s">
        <v>175</v>
      </c>
      <c r="G50" s="18" t="n">
        <v>1330000</v>
      </c>
      <c r="H50" s="19" t="n">
        <v>1330000</v>
      </c>
      <c r="I50" s="19"/>
      <c r="J50" s="19"/>
    </row>
    <row r="51" customFormat="false" ht="37.3" hidden="false" customHeight="false" outlineLevel="0" collapsed="false">
      <c r="A51" s="17" t="n">
        <v>3719800</v>
      </c>
      <c r="B51" s="22" t="n">
        <v>9800</v>
      </c>
      <c r="C51" s="22" t="s">
        <v>170</v>
      </c>
      <c r="D51" s="23" t="s">
        <v>171</v>
      </c>
      <c r="E51" s="25" t="s">
        <v>176</v>
      </c>
      <c r="F51" s="22" t="s">
        <v>177</v>
      </c>
      <c r="G51" s="18" t="n">
        <v>1100000</v>
      </c>
      <c r="H51" s="19" t="n">
        <v>600000</v>
      </c>
      <c r="I51" s="19" t="n">
        <v>500000</v>
      </c>
      <c r="J51" s="19" t="n">
        <v>500000</v>
      </c>
    </row>
    <row r="52" customFormat="false" ht="58.4" hidden="false" customHeight="false" outlineLevel="0" collapsed="false">
      <c r="A52" s="17" t="n">
        <v>3719800</v>
      </c>
      <c r="B52" s="22" t="n">
        <v>9800</v>
      </c>
      <c r="C52" s="22" t="s">
        <v>170</v>
      </c>
      <c r="D52" s="23" t="s">
        <v>171</v>
      </c>
      <c r="E52" s="26" t="s">
        <v>178</v>
      </c>
      <c r="F52" s="22" t="s">
        <v>179</v>
      </c>
      <c r="G52" s="18" t="n">
        <v>1467400</v>
      </c>
      <c r="H52" s="19" t="n">
        <v>1467400</v>
      </c>
      <c r="I52" s="19"/>
      <c r="J52" s="19"/>
    </row>
    <row r="53" customFormat="false" ht="58.4" hidden="false" customHeight="false" outlineLevel="0" collapsed="false">
      <c r="A53" s="17" t="n">
        <v>3719800</v>
      </c>
      <c r="B53" s="22" t="n">
        <v>9800</v>
      </c>
      <c r="C53" s="22" t="s">
        <v>170</v>
      </c>
      <c r="D53" s="23" t="s">
        <v>171</v>
      </c>
      <c r="E53" s="27" t="s">
        <v>180</v>
      </c>
      <c r="F53" s="22" t="s">
        <v>181</v>
      </c>
      <c r="G53" s="18" t="n">
        <v>300000</v>
      </c>
      <c r="H53" s="19" t="n">
        <v>300000</v>
      </c>
      <c r="I53" s="19"/>
      <c r="J53" s="19"/>
    </row>
    <row r="54" customFormat="false" ht="49.35" hidden="false" customHeight="false" outlineLevel="0" collapsed="false">
      <c r="A54" s="17" t="n">
        <v>3719800</v>
      </c>
      <c r="B54" s="22" t="n">
        <v>9800</v>
      </c>
      <c r="C54" s="22" t="s">
        <v>182</v>
      </c>
      <c r="D54" s="23" t="s">
        <v>171</v>
      </c>
      <c r="E54" s="25" t="s">
        <v>183</v>
      </c>
      <c r="F54" s="22" t="s">
        <v>184</v>
      </c>
      <c r="G54" s="18" t="n">
        <v>135000</v>
      </c>
      <c r="H54" s="19" t="n">
        <v>135000</v>
      </c>
      <c r="I54" s="19"/>
      <c r="J54" s="19"/>
    </row>
    <row r="55" customFormat="false" ht="39.75" hidden="false" customHeight="false" outlineLevel="0" collapsed="false">
      <c r="A55" s="17" t="n">
        <v>3719800</v>
      </c>
      <c r="B55" s="22" t="n">
        <v>9800</v>
      </c>
      <c r="C55" s="22" t="s">
        <v>182</v>
      </c>
      <c r="D55" s="23" t="s">
        <v>171</v>
      </c>
      <c r="E55" s="28" t="s">
        <v>185</v>
      </c>
      <c r="F55" s="17" t="s">
        <v>142</v>
      </c>
      <c r="G55" s="18" t="n">
        <v>400000</v>
      </c>
      <c r="H55" s="19" t="n">
        <v>400000</v>
      </c>
      <c r="I55" s="19"/>
      <c r="J55" s="19"/>
    </row>
    <row r="56" customFormat="false" ht="37.3" hidden="false" customHeight="false" outlineLevel="0" collapsed="false">
      <c r="A56" s="17" t="n">
        <v>3719800</v>
      </c>
      <c r="B56" s="22" t="n">
        <v>9800</v>
      </c>
      <c r="C56" s="22" t="s">
        <v>182</v>
      </c>
      <c r="D56" s="23" t="s">
        <v>171</v>
      </c>
      <c r="E56" s="28" t="s">
        <v>186</v>
      </c>
      <c r="F56" s="22" t="s">
        <v>187</v>
      </c>
      <c r="G56" s="18" t="n">
        <v>80000</v>
      </c>
      <c r="H56" s="19" t="n">
        <v>80000</v>
      </c>
      <c r="I56" s="19"/>
      <c r="J56" s="19"/>
    </row>
    <row r="57" customFormat="false" ht="49.35" hidden="false" customHeight="false" outlineLevel="0" collapsed="false">
      <c r="A57" s="17" t="n">
        <v>3719800</v>
      </c>
      <c r="B57" s="22" t="n">
        <v>9800</v>
      </c>
      <c r="C57" s="22" t="s">
        <v>182</v>
      </c>
      <c r="D57" s="23" t="s">
        <v>171</v>
      </c>
      <c r="E57" s="29" t="s">
        <v>188</v>
      </c>
      <c r="F57" s="17" t="s">
        <v>189</v>
      </c>
      <c r="G57" s="18" t="n">
        <v>13000</v>
      </c>
      <c r="H57" s="19" t="n">
        <v>13000</v>
      </c>
      <c r="I57" s="19"/>
      <c r="J57" s="19"/>
    </row>
    <row r="58" customFormat="false" ht="13.5" hidden="false" customHeight="false" outlineLevel="0" collapsed="false">
      <c r="A58" s="30" t="s">
        <v>190</v>
      </c>
      <c r="B58" s="30" t="s">
        <v>190</v>
      </c>
      <c r="C58" s="30" t="s">
        <v>190</v>
      </c>
      <c r="D58" s="31" t="s">
        <v>191</v>
      </c>
      <c r="E58" s="31" t="s">
        <v>190</v>
      </c>
      <c r="F58" s="31" t="s">
        <v>190</v>
      </c>
      <c r="G58" s="15" t="n">
        <f aca="false">G13+G44</f>
        <v>79729576</v>
      </c>
      <c r="H58" s="15" t="n">
        <f aca="false">H13+H44</f>
        <v>39781840</v>
      </c>
      <c r="I58" s="15" t="n">
        <f aca="false">I13+I44</f>
        <v>39947736</v>
      </c>
      <c r="J58" s="15" t="n">
        <f aca="false">J13+J44</f>
        <v>39912736</v>
      </c>
    </row>
    <row r="59" customFormat="false" ht="13.5" hidden="false" customHeight="false" outlineLevel="0" collapsed="false">
      <c r="G59" s="16"/>
    </row>
    <row r="60" customFormat="false" ht="13.5" hidden="false" customHeight="false" outlineLevel="0" collapsed="false">
      <c r="A60" s="32"/>
      <c r="B60" s="32"/>
      <c r="C60" s="32"/>
      <c r="D60" s="32"/>
      <c r="E60" s="32"/>
      <c r="F60" s="32"/>
      <c r="G60" s="32"/>
      <c r="H60" s="32"/>
      <c r="I60" s="32"/>
      <c r="J60" s="32"/>
    </row>
    <row r="61" s="33" customFormat="true" ht="15" hidden="false" customHeight="false" outlineLevel="0" collapsed="false">
      <c r="D61" s="33" t="s">
        <v>192</v>
      </c>
      <c r="E61" s="33" t="s">
        <v>193</v>
      </c>
      <c r="F61" s="34"/>
    </row>
    <row r="62" customFormat="false" ht="15" hidden="false" customHeight="false" outlineLevel="0" collapsed="false">
      <c r="F62" s="35"/>
    </row>
  </sheetData>
  <mergeCells count="13">
    <mergeCell ref="H3:J3"/>
    <mergeCell ref="B5:J5"/>
    <mergeCell ref="A6:J6"/>
    <mergeCell ref="A10:A11"/>
    <mergeCell ref="B10:B11"/>
    <mergeCell ref="C10:C11"/>
    <mergeCell ref="D10:D11"/>
    <mergeCell ref="E10:E11"/>
    <mergeCell ref="F10:F11"/>
    <mergeCell ref="G10:G11"/>
    <mergeCell ref="H10:H11"/>
    <mergeCell ref="I10:J10"/>
    <mergeCell ref="A60:J60"/>
  </mergeCells>
  <printOptions headings="false" gridLines="false" gridLinesSet="true" horizontalCentered="false" verticalCentered="false"/>
  <pageMargins left="0.196527777777778" right="0.196527777777778" top="0.39375" bottom="0.196527777777778" header="0.511811023622047" footer="0.511811023622047"/>
  <pageSetup paperSize="9" scale="100" fitToWidth="1" fitToHeight="50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2024-12-13T08:58:39Z</dcterms:created>
  <dc:creator>Любов Ющук</dc:creator>
  <dc:description/>
  <dc:language>uk-UA</dc:language>
  <cp:lastModifiedBy/>
  <cp:lastPrinted>2025-10-28T13:01:59Z</cp:lastPrinted>
  <dcterms:modified xsi:type="dcterms:W3CDTF">2025-12-28T17:07:54Z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